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troysmith/Documents/*AERC Documents/Website_AERC/****NewWordpressSite/*********How_To Guide/"/>
    </mc:Choice>
  </mc:AlternateContent>
  <xr:revisionPtr revIDLastSave="0" documentId="8_{859EF654-E714-1043-B15E-8DA4023496CA}" xr6:coauthVersionLast="47" xr6:coauthVersionMax="47" xr10:uidLastSave="{00000000-0000-0000-0000-000000000000}"/>
  <bookViews>
    <workbookView xWindow="0" yWindow="500" windowWidth="50180" windowHeight="22480" tabRatio="584" xr2:uid="{00000000-000D-0000-FFFF-FFFF00000000}"/>
  </bookViews>
  <sheets>
    <sheet name="Budget" sheetId="66" r:id="rId1"/>
    <sheet name="Full Rider Detail (from Jotform" sheetId="47" r:id="rId2"/>
    <sheet name="Rider List" sheetId="2" r:id="rId3"/>
    <sheet name="100MIle Riders" sheetId="70" r:id="rId4"/>
    <sheet name="100  MIle Detail" sheetId="71" r:id="rId5"/>
    <sheet name="100 MIle awards" sheetId="72" r:id="rId6"/>
    <sheet name="AERC 100 Ride Results " sheetId="73" r:id="rId7"/>
    <sheet name="BC_100" sheetId="74" r:id="rId8"/>
    <sheet name="75 MIle Riders" sheetId="3" r:id="rId9"/>
    <sheet name="75 MIle Detail" sheetId="4" r:id="rId10"/>
    <sheet name="75 MIle awards" sheetId="5" r:id="rId11"/>
    <sheet name="AERC 75 Ride Results" sheetId="69" r:id="rId12"/>
    <sheet name="BC_75" sheetId="6" r:id="rId13"/>
    <sheet name="50 MIle Riders" sheetId="7" r:id="rId14"/>
    <sheet name="50 Mile Detail" sheetId="8" r:id="rId15"/>
    <sheet name="50 Mile Awards" sheetId="9" r:id="rId16"/>
    <sheet name="AERC 50 Ride Results" sheetId="67" r:id="rId17"/>
    <sheet name="BC_50" sheetId="10" r:id="rId18"/>
    <sheet name="30 Mile Riders" sheetId="11" r:id="rId19"/>
    <sheet name="30 Mile Detail" sheetId="12" r:id="rId20"/>
    <sheet name="30 Mle Awards" sheetId="13" r:id="rId21"/>
    <sheet name="AERC 30 Ride Results " sheetId="68" r:id="rId22"/>
    <sheet name="BC_30" sheetId="14" r:id="rId23"/>
    <sheet name="Intro Riders" sheetId="15" r:id="rId24"/>
    <sheet name="Intro Detail" sheetId="16" r:id="rId25"/>
    <sheet name="75 Start" sheetId="17" r:id="rId26"/>
    <sheet name="Loop 1 # check 75" sheetId="48" r:id="rId27"/>
    <sheet name="In Timer Loop 1 75" sheetId="18" r:id="rId28"/>
    <sheet name="PR 75 Mile Orange " sheetId="19" r:id="rId29"/>
    <sheet name="75 Mile Pink Out" sheetId="20" r:id="rId30"/>
    <sheet name="Ophir Pink # Ck" sheetId="50" r:id="rId31"/>
    <sheet name="75 Mile Loop 2 In" sheetId="21" r:id="rId32"/>
    <sheet name="75 Mile PR Loop 2" sheetId="22" r:id="rId33"/>
    <sheet name="75 Mile Loop 3 Out" sheetId="23" r:id="rId34"/>
    <sheet name="75 Mile Loop 3 In" sheetId="24" r:id="rId35"/>
    <sheet name="75 Mile PR Loop 3" sheetId="25" r:id="rId36"/>
    <sheet name="75 Mile Loop 4 Out" sheetId="26" r:id="rId37"/>
    <sheet name="Loop 4 # Ck " sheetId="52" r:id="rId38"/>
    <sheet name="75  Finish" sheetId="54" r:id="rId39"/>
    <sheet name="50 MIle Start" sheetId="28" r:id="rId40"/>
    <sheet name="50 # Ck loop 1" sheetId="55" r:id="rId41"/>
    <sheet name="50 Mile loop 1  In" sheetId="29" r:id="rId42"/>
    <sheet name="50 Mile PR Blue" sheetId="30" r:id="rId43"/>
    <sheet name="50 Mile loop 2 OUT" sheetId="31" r:id="rId44"/>
    <sheet name="50 Loop 3  #ck" sheetId="57" r:id="rId45"/>
    <sheet name="50 MIle Loop 2 IN" sheetId="32" r:id="rId46"/>
    <sheet name="50 Mile PR Looop 2 " sheetId="33" r:id="rId47"/>
    <sheet name="50 Mile Loop 3 OUT" sheetId="34" r:id="rId48"/>
    <sheet name="50  Finish" sheetId="59" r:id="rId49"/>
    <sheet name="30 mile Start" sheetId="36" r:id="rId50"/>
    <sheet name="Ophir 30 loop 1 #ck " sheetId="60" r:id="rId51"/>
    <sheet name="Jumbo 30 Pink #ck" sheetId="61" r:id="rId52"/>
    <sheet name="30 Mile Loop 1 In" sheetId="37" r:id="rId53"/>
    <sheet name="30 Mile Pink PR" sheetId="38" r:id="rId54"/>
    <sheet name="30 Mile Looop 2 Out" sheetId="39" r:id="rId55"/>
    <sheet name="30 Finish" sheetId="62" r:id="rId56"/>
    <sheet name="Intro Start" sheetId="41" r:id="rId57"/>
    <sheet name="Intro Finish" sheetId="63" r:id="rId58"/>
  </sheets>
  <externalReferences>
    <externalReference r:id="rId59"/>
  </externalReferences>
  <definedNames>
    <definedName name="_xlnm._FilterDatabase" localSheetId="1" hidden="1">'Full Rider Detail (from Jotform'!$A$1:$AT$86</definedName>
    <definedName name="Advances" localSheetId="7">#REF!</definedName>
    <definedName name="Advances" localSheetId="22">#REF!</definedName>
    <definedName name="Advances" localSheetId="17">#REF!</definedName>
    <definedName name="Advances" localSheetId="12">#REF!</definedName>
    <definedName name="Advances">#REF!</definedName>
    <definedName name="AllData" localSheetId="7">#REF!</definedName>
    <definedName name="AllData" localSheetId="22">#REF!</definedName>
    <definedName name="AllData" localSheetId="17">#REF!</definedName>
    <definedName name="AllData" localSheetId="12">#REF!</definedName>
    <definedName name="AllData">#REF!</definedName>
    <definedName name="BeginDate" localSheetId="7">#REF!</definedName>
    <definedName name="BeginDate" localSheetId="22">#REF!</definedName>
    <definedName name="BeginDate" localSheetId="17">#REF!</definedName>
    <definedName name="BeginDate" localSheetId="12">#REF!</definedName>
    <definedName name="BeginDate">#REF!</definedName>
    <definedName name="ColumnTitle1" localSheetId="7">#REF!</definedName>
    <definedName name="ColumnTitle1" localSheetId="22">#REF!</definedName>
    <definedName name="ColumnTitle1" localSheetId="17">#REF!</definedName>
    <definedName name="ColumnTitle1" localSheetId="12">#REF!</definedName>
    <definedName name="ColumnTitle1">#REF!</definedName>
    <definedName name="Divisions" localSheetId="7">#REF!</definedName>
    <definedName name="Divisions" localSheetId="22">#REF!</definedName>
    <definedName name="Divisions" localSheetId="17">#REF!</definedName>
    <definedName name="Divisions" localSheetId="12">#REF!</definedName>
    <definedName name="Divisions">#REF!</definedName>
    <definedName name="DivisionsShort">[1]Instructions!$F$100:$F$105</definedName>
    <definedName name="EndDate" localSheetId="7">#REF!</definedName>
    <definedName name="EndDate" localSheetId="22">#REF!</definedName>
    <definedName name="EndDate" localSheetId="17">#REF!</definedName>
    <definedName name="EndDate" localSheetId="12">#REF!</definedName>
    <definedName name="EndDate">#REF!</definedName>
    <definedName name="m" localSheetId="7">#REF!</definedName>
    <definedName name="m" localSheetId="22">#REF!</definedName>
    <definedName name="m" localSheetId="17">#REF!</definedName>
    <definedName name="m" localSheetId="12">#REF!</definedName>
    <definedName name="m">#REF!</definedName>
    <definedName name="MileageRate" localSheetId="7">#REF!</definedName>
    <definedName name="MileageRate" localSheetId="22">#REF!</definedName>
    <definedName name="MileageRate" localSheetId="17">#REF!</definedName>
    <definedName name="MileageRate" localSheetId="12">#REF!</definedName>
    <definedName name="MileageRate">#REF!</definedName>
    <definedName name="_xlnm.Print_Titles" localSheetId="55">'30 Finish'!$1:$4</definedName>
    <definedName name="_xlnm.Print_Titles" localSheetId="48">'50  Finish'!$1:$4</definedName>
    <definedName name="_xlnm.Print_Titles" localSheetId="38">'75  Finish'!$1:$4</definedName>
    <definedName name="_xlnm.Print_Titles" localSheetId="57">'Intro Finish'!$1:$4</definedName>
    <definedName name="PullCodes">[1]Instructions!$A$100:$A$111</definedName>
    <definedName name="RowTitleRegion1..C7" localSheetId="7">#REF!</definedName>
    <definedName name="RowTitleRegion1..C7" localSheetId="22">#REF!</definedName>
    <definedName name="RowTitleRegion1..C7" localSheetId="17">#REF!</definedName>
    <definedName name="RowTitleRegion1..C7" localSheetId="12">#REF!</definedName>
    <definedName name="RowTitleRegion1..C7">#REF!</definedName>
    <definedName name="RowTitleRegion2..F7" localSheetId="7">#REF!</definedName>
    <definedName name="RowTitleRegion2..F7" localSheetId="22">#REF!</definedName>
    <definedName name="RowTitleRegion2..F7" localSheetId="17">#REF!</definedName>
    <definedName name="RowTitleRegion2..F7" localSheetId="12">#REF!</definedName>
    <definedName name="RowTitleRegion2..F7">#REF!</definedName>
    <definedName name="RowTitleRegion3..J8" localSheetId="7">#REF!</definedName>
    <definedName name="RowTitleRegion3..J8" localSheetId="22">#REF!</definedName>
    <definedName name="RowTitleRegion3..J8" localSheetId="17">#REF!</definedName>
    <definedName name="RowTitleRegion3..J8" localSheetId="12">#REF!</definedName>
    <definedName name="RowTitleRegion3..J8">#REF!</definedName>
    <definedName name="RowTitleRegion4..M8" localSheetId="7">#REF!</definedName>
    <definedName name="RowTitleRegion4..M8" localSheetId="22">#REF!</definedName>
    <definedName name="RowTitleRegion4..M8" localSheetId="17">#REF!</definedName>
    <definedName name="RowTitleRegion4..M8" localSheetId="12">#REF!</definedName>
    <definedName name="RowTitleRegion4..M8">#REF!</definedName>
    <definedName name="RowTitleRegion5..M24" localSheetId="7">#REF!</definedName>
    <definedName name="RowTitleRegion5..M24" localSheetId="22">#REF!</definedName>
    <definedName name="RowTitleRegion5..M24" localSheetId="17">#REF!</definedName>
    <definedName name="RowTitleRegion5..M24" localSheetId="12">#REF!</definedName>
    <definedName name="RowTitleRegion5..M24">#REF!</definedName>
    <definedName name="States">[1]Instructions!$C$100:$C$160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74" l="1"/>
  <c r="I31" i="74" s="1"/>
  <c r="I33" i="74" s="1"/>
  <c r="H30" i="74"/>
  <c r="H31" i="74" s="1"/>
  <c r="H33" i="74" s="1"/>
  <c r="E30" i="74"/>
  <c r="E31" i="74" s="1"/>
  <c r="E33" i="74" s="1"/>
  <c r="D30" i="74"/>
  <c r="D31" i="74" s="1"/>
  <c r="D33" i="74" s="1"/>
  <c r="K29" i="74"/>
  <c r="K30" i="74" s="1"/>
  <c r="K31" i="74" s="1"/>
  <c r="J29" i="74"/>
  <c r="J30" i="74" s="1"/>
  <c r="J31" i="74" s="1"/>
  <c r="I29" i="74"/>
  <c r="H29" i="74"/>
  <c r="G29" i="74"/>
  <c r="G30" i="74" s="1"/>
  <c r="G31" i="74" s="1"/>
  <c r="F29" i="74"/>
  <c r="F30" i="74" s="1"/>
  <c r="F31" i="74" s="1"/>
  <c r="E29" i="74"/>
  <c r="D29" i="74"/>
  <c r="C29" i="74"/>
  <c r="C30" i="74" s="1"/>
  <c r="C31" i="74" s="1"/>
  <c r="B29" i="74"/>
  <c r="B30" i="74" s="1"/>
  <c r="B31" i="74" s="1"/>
  <c r="I24" i="74"/>
  <c r="H24" i="74"/>
  <c r="E24" i="74"/>
  <c r="D24" i="74"/>
  <c r="K23" i="74"/>
  <c r="K24" i="74" s="1"/>
  <c r="J23" i="74"/>
  <c r="J24" i="74" s="1"/>
  <c r="I23" i="74"/>
  <c r="H23" i="74"/>
  <c r="G23" i="74"/>
  <c r="G24" i="74" s="1"/>
  <c r="F23" i="74"/>
  <c r="F24" i="74" s="1"/>
  <c r="E23" i="74"/>
  <c r="D23" i="74"/>
  <c r="C23" i="74"/>
  <c r="C24" i="74" s="1"/>
  <c r="B23" i="74"/>
  <c r="B24" i="74" s="1"/>
  <c r="K17" i="74"/>
  <c r="J17" i="74"/>
  <c r="I17" i="74"/>
  <c r="H17" i="74"/>
  <c r="G17" i="74"/>
  <c r="F17" i="74"/>
  <c r="E17" i="74"/>
  <c r="D17" i="74"/>
  <c r="C17" i="74"/>
  <c r="B17" i="74"/>
  <c r="H27" i="72"/>
  <c r="H26" i="72"/>
  <c r="H25" i="72"/>
  <c r="H24" i="72"/>
  <c r="H23" i="72"/>
  <c r="H22" i="72"/>
  <c r="H21" i="72"/>
  <c r="H20" i="72"/>
  <c r="H19" i="72"/>
  <c r="H18" i="72"/>
  <c r="H17" i="72"/>
  <c r="H16" i="72"/>
  <c r="H15" i="72"/>
  <c r="H14" i="72"/>
  <c r="H13" i="72"/>
  <c r="H12" i="72"/>
  <c r="H11" i="72"/>
  <c r="H10" i="72"/>
  <c r="H9" i="72"/>
  <c r="H8" i="72"/>
  <c r="H7" i="72"/>
  <c r="H6" i="72"/>
  <c r="H5" i="72"/>
  <c r="R31" i="71"/>
  <c r="R30" i="71"/>
  <c r="R29" i="71"/>
  <c r="R28" i="71"/>
  <c r="R27" i="71"/>
  <c r="R26" i="71"/>
  <c r="R25" i="71"/>
  <c r="R24" i="71"/>
  <c r="R23" i="71"/>
  <c r="R22" i="71"/>
  <c r="R21" i="71"/>
  <c r="R20" i="71"/>
  <c r="R19" i="71"/>
  <c r="R18" i="71"/>
  <c r="R17" i="71"/>
  <c r="R16" i="71"/>
  <c r="R15" i="71"/>
  <c r="R14" i="71"/>
  <c r="R13" i="71"/>
  <c r="R12" i="71"/>
  <c r="R11" i="71"/>
  <c r="R10" i="71"/>
  <c r="R9" i="71"/>
  <c r="R8" i="71"/>
  <c r="R7" i="71"/>
  <c r="R6" i="71"/>
  <c r="R5" i="71"/>
  <c r="B33" i="74" l="1"/>
  <c r="F33" i="74"/>
  <c r="J33" i="74"/>
  <c r="C33" i="74"/>
  <c r="G33" i="74"/>
  <c r="K33" i="74"/>
  <c r="C81" i="66"/>
  <c r="B69" i="66"/>
  <c r="B81" i="66" s="1"/>
  <c r="B68" i="66"/>
  <c r="B67" i="66"/>
  <c r="C61" i="66"/>
  <c r="B61" i="66"/>
  <c r="C52" i="66"/>
  <c r="C64" i="66" s="1"/>
  <c r="C83" i="66" s="1"/>
  <c r="B52" i="66"/>
  <c r="B49" i="66"/>
  <c r="C42" i="66"/>
  <c r="B42" i="66"/>
  <c r="C35" i="66"/>
  <c r="B34" i="66"/>
  <c r="B33" i="66"/>
  <c r="B35" i="66" s="1"/>
  <c r="C30" i="66"/>
  <c r="B30" i="66"/>
  <c r="C22" i="66"/>
  <c r="B22" i="66"/>
  <c r="B64" i="66" s="1"/>
  <c r="F64" i="66" s="1"/>
  <c r="F15" i="66"/>
  <c r="D15" i="66"/>
  <c r="C15" i="66"/>
  <c r="B15" i="66"/>
  <c r="E14" i="66"/>
  <c r="E13" i="66"/>
  <c r="E12" i="66"/>
  <c r="E15" i="66" s="1"/>
  <c r="E11" i="66"/>
  <c r="E10" i="66"/>
  <c r="E9" i="66"/>
  <c r="E8" i="66"/>
  <c r="B29" i="14"/>
  <c r="C29" i="14"/>
  <c r="D29" i="14"/>
  <c r="E29" i="14"/>
  <c r="E30" i="14" s="1"/>
  <c r="E31" i="14" s="1"/>
  <c r="F29" i="14"/>
  <c r="G29" i="14"/>
  <c r="B30" i="14"/>
  <c r="C30" i="14"/>
  <c r="C31" i="14" s="1"/>
  <c r="D30" i="14"/>
  <c r="F30" i="14"/>
  <c r="G30" i="14"/>
  <c r="G31" i="14" s="1"/>
  <c r="B29" i="6"/>
  <c r="C29" i="6"/>
  <c r="D29" i="6"/>
  <c r="D30" i="6" s="1"/>
  <c r="D31" i="6" s="1"/>
  <c r="B30" i="6"/>
  <c r="B31" i="6" s="1"/>
  <c r="C30" i="6"/>
  <c r="B23" i="6"/>
  <c r="C23" i="6"/>
  <c r="D23" i="6"/>
  <c r="R5" i="4"/>
  <c r="R6" i="4"/>
  <c r="R7" i="4"/>
  <c r="R8" i="4"/>
  <c r="R9" i="4"/>
  <c r="R10" i="4"/>
  <c r="R11" i="4"/>
  <c r="R12" i="4"/>
  <c r="R13" i="4"/>
  <c r="R14" i="4"/>
  <c r="R15" i="4"/>
  <c r="R16" i="4"/>
  <c r="R17" i="4"/>
  <c r="R18" i="4"/>
  <c r="R19" i="4"/>
  <c r="R20" i="4"/>
  <c r="R21" i="4"/>
  <c r="R22" i="4"/>
  <c r="R23" i="4"/>
  <c r="R24" i="4"/>
  <c r="R25" i="4"/>
  <c r="R26" i="4"/>
  <c r="R27" i="4"/>
  <c r="R28" i="4"/>
  <c r="R29" i="4"/>
  <c r="R30" i="4"/>
  <c r="R31" i="4"/>
  <c r="H9" i="13"/>
  <c r="H25" i="13"/>
  <c r="H6" i="13"/>
  <c r="H20" i="13"/>
  <c r="H12" i="13"/>
  <c r="H19" i="13"/>
  <c r="H7" i="13"/>
  <c r="H10" i="13"/>
  <c r="H5" i="13"/>
  <c r="H17" i="13"/>
  <c r="H18" i="13"/>
  <c r="H14" i="13"/>
  <c r="H15" i="13"/>
  <c r="H16" i="13"/>
  <c r="H8" i="13"/>
  <c r="H11" i="13"/>
  <c r="H13" i="13"/>
  <c r="H23" i="13"/>
  <c r="H21" i="13"/>
  <c r="H22" i="13"/>
  <c r="H24" i="13"/>
  <c r="S17" i="9"/>
  <c r="S16" i="9"/>
  <c r="S15" i="9"/>
  <c r="S14" i="9"/>
  <c r="S13" i="9"/>
  <c r="S12" i="9"/>
  <c r="S11" i="9"/>
  <c r="S10" i="9"/>
  <c r="S9" i="9"/>
  <c r="S8" i="9"/>
  <c r="S7" i="9"/>
  <c r="S6" i="9"/>
  <c r="S5" i="9"/>
  <c r="H5" i="5"/>
  <c r="H6" i="5"/>
  <c r="H7" i="5"/>
  <c r="H8" i="5"/>
  <c r="H9" i="5"/>
  <c r="H10" i="5"/>
  <c r="H11" i="5"/>
  <c r="H12" i="5"/>
  <c r="H13" i="5"/>
  <c r="H14" i="5"/>
  <c r="H15" i="5"/>
  <c r="H16" i="5"/>
  <c r="H17" i="5"/>
  <c r="H18" i="5"/>
  <c r="H19" i="5"/>
  <c r="H20" i="5"/>
  <c r="H21" i="5"/>
  <c r="H22" i="5"/>
  <c r="H23" i="5"/>
  <c r="H24" i="5"/>
  <c r="H25" i="5"/>
  <c r="H26" i="5"/>
  <c r="H27" i="5"/>
  <c r="G23" i="6"/>
  <c r="B31" i="14"/>
  <c r="D31" i="14"/>
  <c r="D23" i="14"/>
  <c r="D24" i="14" s="1"/>
  <c r="E23" i="14"/>
  <c r="E24" i="14" s="1"/>
  <c r="D17" i="14"/>
  <c r="E17" i="14"/>
  <c r="F31" i="14"/>
  <c r="H29" i="14"/>
  <c r="H30" i="14" s="1"/>
  <c r="H31" i="14" s="1"/>
  <c r="I29" i="14"/>
  <c r="I30" i="14" s="1"/>
  <c r="I31" i="14" s="1"/>
  <c r="J29" i="14"/>
  <c r="J30" i="14" s="1"/>
  <c r="J31" i="14" s="1"/>
  <c r="K29" i="14"/>
  <c r="K30" i="14" s="1"/>
  <c r="K31" i="14" s="1"/>
  <c r="L29" i="14"/>
  <c r="L30" i="14"/>
  <c r="L31" i="14" s="1"/>
  <c r="J8" i="12"/>
  <c r="O8" i="8"/>
  <c r="L23" i="14"/>
  <c r="L24" i="14" s="1"/>
  <c r="K23" i="14"/>
  <c r="K24" i="14" s="1"/>
  <c r="J23" i="14"/>
  <c r="J24" i="14" s="1"/>
  <c r="I23" i="14"/>
  <c r="I24" i="14" s="1"/>
  <c r="H23" i="14"/>
  <c r="H24" i="14" s="1"/>
  <c r="G23" i="14"/>
  <c r="G24" i="14" s="1"/>
  <c r="F23" i="14"/>
  <c r="F24" i="14" s="1"/>
  <c r="C23" i="14"/>
  <c r="C24" i="14" s="1"/>
  <c r="B23" i="14"/>
  <c r="B24" i="14" s="1"/>
  <c r="L17" i="14"/>
  <c r="K17" i="14"/>
  <c r="J17" i="14"/>
  <c r="I17" i="14"/>
  <c r="H17" i="14"/>
  <c r="G17" i="14"/>
  <c r="F17" i="14"/>
  <c r="C17" i="14"/>
  <c r="B17" i="14"/>
  <c r="J26" i="12"/>
  <c r="J25" i="12"/>
  <c r="J24" i="12"/>
  <c r="J23" i="12"/>
  <c r="J22" i="12"/>
  <c r="J21" i="12"/>
  <c r="J20" i="12"/>
  <c r="J19" i="12"/>
  <c r="J18" i="12"/>
  <c r="J17" i="12"/>
  <c r="J15" i="12"/>
  <c r="J16" i="12"/>
  <c r="J14" i="12"/>
  <c r="J13" i="12"/>
  <c r="J12" i="12"/>
  <c r="J11" i="12"/>
  <c r="J10" i="12"/>
  <c r="J9" i="12"/>
  <c r="J7" i="12"/>
  <c r="J6" i="12"/>
  <c r="J5" i="12"/>
  <c r="I30" i="10"/>
  <c r="I31" i="10" s="1"/>
  <c r="K29" i="10"/>
  <c r="K30" i="10" s="1"/>
  <c r="K31" i="10" s="1"/>
  <c r="J29" i="10"/>
  <c r="J30" i="10" s="1"/>
  <c r="J31" i="10" s="1"/>
  <c r="I29" i="10"/>
  <c r="H29" i="10"/>
  <c r="H30" i="10" s="1"/>
  <c r="H31" i="10" s="1"/>
  <c r="G29" i="10"/>
  <c r="G30" i="10" s="1"/>
  <c r="G31" i="10" s="1"/>
  <c r="F29" i="10"/>
  <c r="F30" i="10" s="1"/>
  <c r="F31" i="10" s="1"/>
  <c r="E29" i="10"/>
  <c r="E30" i="10" s="1"/>
  <c r="E31" i="10" s="1"/>
  <c r="D29" i="10"/>
  <c r="D30" i="10" s="1"/>
  <c r="D31" i="10" s="1"/>
  <c r="C29" i="10"/>
  <c r="C30" i="10" s="1"/>
  <c r="C31" i="10" s="1"/>
  <c r="B29" i="10"/>
  <c r="B30" i="10" s="1"/>
  <c r="B31" i="10" s="1"/>
  <c r="K23" i="10"/>
  <c r="K24" i="10" s="1"/>
  <c r="J23" i="10"/>
  <c r="J24" i="10" s="1"/>
  <c r="I23" i="10"/>
  <c r="I24" i="10" s="1"/>
  <c r="H23" i="10"/>
  <c r="H24" i="10" s="1"/>
  <c r="G23" i="10"/>
  <c r="G24" i="10" s="1"/>
  <c r="F23" i="10"/>
  <c r="F24" i="10" s="1"/>
  <c r="E23" i="10"/>
  <c r="E24" i="10" s="1"/>
  <c r="D23" i="10"/>
  <c r="D24" i="10" s="1"/>
  <c r="C23" i="10"/>
  <c r="C24" i="10" s="1"/>
  <c r="B23" i="10"/>
  <c r="B24" i="10" s="1"/>
  <c r="K17" i="10"/>
  <c r="J17" i="10"/>
  <c r="I17" i="10"/>
  <c r="H17" i="10"/>
  <c r="G17" i="10"/>
  <c r="F17" i="10"/>
  <c r="E17" i="10"/>
  <c r="D17" i="10"/>
  <c r="C17" i="10"/>
  <c r="B17" i="10"/>
  <c r="O13" i="8"/>
  <c r="O25" i="8"/>
  <c r="O24" i="8"/>
  <c r="O23" i="8"/>
  <c r="O17" i="8"/>
  <c r="O15" i="8"/>
  <c r="O22" i="8"/>
  <c r="O16" i="8"/>
  <c r="O7" i="8"/>
  <c r="O14" i="8"/>
  <c r="O21" i="8"/>
  <c r="O20" i="8"/>
  <c r="O19" i="8"/>
  <c r="O6" i="8"/>
  <c r="O5" i="8"/>
  <c r="O18" i="8"/>
  <c r="O11" i="8"/>
  <c r="O12" i="8"/>
  <c r="O9" i="8"/>
  <c r="O10" i="8"/>
  <c r="C31" i="6"/>
  <c r="K29" i="6"/>
  <c r="K30" i="6" s="1"/>
  <c r="K31" i="6" s="1"/>
  <c r="J29" i="6"/>
  <c r="J30" i="6" s="1"/>
  <c r="J31" i="6" s="1"/>
  <c r="I29" i="6"/>
  <c r="I30" i="6" s="1"/>
  <c r="I31" i="6" s="1"/>
  <c r="H29" i="6"/>
  <c r="H30" i="6" s="1"/>
  <c r="H31" i="6" s="1"/>
  <c r="G29" i="6"/>
  <c r="G30" i="6" s="1"/>
  <c r="G31" i="6" s="1"/>
  <c r="F29" i="6"/>
  <c r="F30" i="6" s="1"/>
  <c r="F31" i="6" s="1"/>
  <c r="E29" i="6"/>
  <c r="E30" i="6" s="1"/>
  <c r="E31" i="6" s="1"/>
  <c r="D24" i="6"/>
  <c r="C24" i="6"/>
  <c r="B24" i="6"/>
  <c r="K23" i="6"/>
  <c r="K24" i="6" s="1"/>
  <c r="J23" i="6"/>
  <c r="J24" i="6" s="1"/>
  <c r="I23" i="6"/>
  <c r="I24" i="6" s="1"/>
  <c r="H23" i="6"/>
  <c r="H24" i="6" s="1"/>
  <c r="G24" i="6"/>
  <c r="F23" i="6"/>
  <c r="F24" i="6" s="1"/>
  <c r="E23" i="6"/>
  <c r="E24" i="6" s="1"/>
  <c r="K17" i="6"/>
  <c r="J17" i="6"/>
  <c r="I17" i="6"/>
  <c r="H17" i="6"/>
  <c r="G17" i="6"/>
  <c r="F17" i="6"/>
  <c r="E17" i="6"/>
  <c r="D17" i="6"/>
  <c r="C17" i="6"/>
  <c r="B17" i="6"/>
  <c r="B83" i="66" l="1"/>
  <c r="D33" i="14"/>
  <c r="E33" i="14"/>
  <c r="D33" i="6"/>
  <c r="C33" i="6"/>
  <c r="B33" i="6"/>
  <c r="F33" i="6"/>
  <c r="J33" i="6"/>
  <c r="K33" i="6"/>
  <c r="G33" i="6"/>
  <c r="I33" i="10"/>
  <c r="E33" i="10"/>
  <c r="F33" i="14"/>
  <c r="J33" i="14"/>
  <c r="H33" i="6"/>
  <c r="D33" i="10"/>
  <c r="H33" i="10"/>
  <c r="E33" i="6"/>
  <c r="I33" i="6"/>
  <c r="B33" i="14"/>
  <c r="G33" i="14"/>
  <c r="K33" i="14"/>
  <c r="B33" i="10"/>
  <c r="F33" i="10"/>
  <c r="J33" i="10"/>
  <c r="C33" i="14"/>
  <c r="H33" i="14"/>
  <c r="L33" i="14"/>
  <c r="C33" i="10"/>
  <c r="G33" i="10"/>
  <c r="K33" i="10"/>
  <c r="I33" i="14"/>
</calcChain>
</file>

<file path=xl/sharedStrings.xml><?xml version="1.0" encoding="utf-8"?>
<sst xmlns="http://schemas.openxmlformats.org/spreadsheetml/2006/main" count="830" uniqueCount="258">
  <si>
    <t>Start Time</t>
  </si>
  <si>
    <t>Hold Time</t>
  </si>
  <si>
    <t>Number</t>
  </si>
  <si>
    <t>Rider Name</t>
  </si>
  <si>
    <t>Out Time Pink</t>
  </si>
  <si>
    <t>In Time Pink</t>
  </si>
  <si>
    <t>Out Time Red/Yellow</t>
  </si>
  <si>
    <t>Finish Time</t>
  </si>
  <si>
    <t>Ride Time</t>
  </si>
  <si>
    <t xml:space="preserve">  RIDE TIME - WINNER</t>
  </si>
  <si>
    <t>Populate only the cells in LIGHT BLUE to have results computed</t>
  </si>
  <si>
    <t xml:space="preserve">    enter hours</t>
  </si>
  <si>
    <t xml:space="preserve">    enter minutes</t>
  </si>
  <si>
    <t xml:space="preserve">  WT OF HEAVIEST RIDER</t>
  </si>
  <si>
    <t>Placing</t>
  </si>
  <si>
    <t>1st</t>
  </si>
  <si>
    <t>2nd</t>
  </si>
  <si>
    <t>3rd</t>
  </si>
  <si>
    <t>4th</t>
  </si>
  <si>
    <t>5th</t>
  </si>
  <si>
    <t>6th</t>
  </si>
  <si>
    <t>7th</t>
  </si>
  <si>
    <t>8th</t>
  </si>
  <si>
    <t>9th</t>
  </si>
  <si>
    <t>10th</t>
  </si>
  <si>
    <t>Rider's Name</t>
  </si>
  <si>
    <t>Horse's Name</t>
  </si>
  <si>
    <t>Rider Number</t>
  </si>
  <si>
    <t>VETERINARY SCORE</t>
  </si>
  <si>
    <t xml:space="preserve">  RECOVERY</t>
  </si>
  <si>
    <t xml:space="preserve">  HYDRATION</t>
  </si>
  <si>
    <t xml:space="preserve">  LESIONS</t>
  </si>
  <si>
    <t xml:space="preserve">  SOUNDNESS</t>
  </si>
  <si>
    <t xml:space="preserve">  QUALITY OF MOVEMENT</t>
  </si>
  <si>
    <t>TOTAL VET SCORE</t>
  </si>
  <si>
    <t>TIME SCORE</t>
  </si>
  <si>
    <t xml:space="preserve">  RIDE TIME - THIS RIDER</t>
  </si>
  <si>
    <t xml:space="preserve">    DIFFERENCE</t>
  </si>
  <si>
    <t>TOTAL TIME SCORE</t>
  </si>
  <si>
    <t>WEIGHT SCORE</t>
  </si>
  <si>
    <t>WT OF THIS RIDER</t>
  </si>
  <si>
    <t xml:space="preserve">  DIFFERENCE</t>
  </si>
  <si>
    <t xml:space="preserve">  DIFFERENCE / 2</t>
  </si>
  <si>
    <t>TOTAL WEIGHT SCORE</t>
  </si>
  <si>
    <t>TOTAL BC SCORE</t>
  </si>
  <si>
    <t>In Time Blue</t>
  </si>
  <si>
    <t>75 Mile Start</t>
  </si>
  <si>
    <t>Time In</t>
  </si>
  <si>
    <t>Rider #</t>
  </si>
  <si>
    <t>Pulse Time</t>
  </si>
  <si>
    <t>Out Time</t>
  </si>
  <si>
    <t>This is a 1 hour hold for the 75 mile riders. Please text the Out timer at (xxx) xxx-xxxx as riders recover.  You can do this in groups as they come through. Use your cell phone for the time. Have one person calling out and recording time  on the left side of the page while Pulse Takers and Scribes record times on vet Cards. As riders come in cross off thier number on the right hand side.  This will help you know who is still out.</t>
  </si>
  <si>
    <t>Actual Out Time</t>
  </si>
  <si>
    <t>Receive scheduled out time from PR team via text and record in out time column.  When rider comes up you will know thier out time without having to look at thier card.  This will also help you know who is left to go out.  You then record the ACTUAL REAL TIME they depart on the loop in the actual time out column.</t>
  </si>
  <si>
    <t>Arrival Time</t>
  </si>
  <si>
    <t>This is a 1 hour hold for the 75 mile riders.    Please text the lead time table at (xxx) xxx-xxxx as riders arrive.  Use your cell phone for the time.  Have one person calling out and recording time on the left side of the sheet and 1-2 others taking vet cards and writing arrival time on them.  Check riders off on the right side as they arrive.  This will help you keep track of how many more are left out on the loop</t>
  </si>
  <si>
    <t>Receive scheduled out time from PR team via text and record.  When rider comes up you will know thier out time without having to look at thier card.  This will also help you know who is left to go out.  You then record the ACTUAL REAL TIME they depart on the loop.</t>
  </si>
  <si>
    <t>This is a 45 Minute hold for the 75 mile riders.    Please text the lead time table at (xxx) xxx-xxxx as riders arrive.  Use your cell phone for the time.  Have one person calling out and recording time on the left side of the sheet and 1-2 others taking vet cards and writing arrival time on them.  Check riders off on the right side as they arrive.  This will help you keep track of how many more are left out on the loop</t>
  </si>
  <si>
    <t>Place</t>
  </si>
  <si>
    <t>50 Mile Start</t>
  </si>
  <si>
    <t>Intro Ride Start</t>
  </si>
  <si>
    <t>Pay with PayPal</t>
  </si>
  <si>
    <t>Relationship to Junior</t>
  </si>
  <si>
    <t>Date</t>
  </si>
  <si>
    <t>Parent/Guardian Signature</t>
  </si>
  <si>
    <t>Sponsor's Name</t>
  </si>
  <si>
    <t>Age</t>
  </si>
  <si>
    <t>Junior's Birth Date (use coupon code Junior2024)</t>
  </si>
  <si>
    <t>We,  the  undersigned  parents  or  guardians  of</t>
  </si>
  <si>
    <t>Rider Signature</t>
  </si>
  <si>
    <t>Emergency Contact Phone</t>
  </si>
  <si>
    <t>Emergency Contact Name</t>
  </si>
  <si>
    <t>Horse's Owner</t>
  </si>
  <si>
    <t>Color/Markings</t>
  </si>
  <si>
    <t>Breed</t>
  </si>
  <si>
    <t>Horse Sex</t>
  </si>
  <si>
    <t>Horse AERC #</t>
  </si>
  <si>
    <t>Horse Age</t>
  </si>
  <si>
    <t>Horse</t>
  </si>
  <si>
    <t>Ride Distance</t>
  </si>
  <si>
    <t>Weight Division</t>
  </si>
  <si>
    <t>Postal / Zip Code</t>
  </si>
  <si>
    <t>State / Province</t>
  </si>
  <si>
    <t>City</t>
  </si>
  <si>
    <t>Street Address Line 2</t>
  </si>
  <si>
    <t>Street Address</t>
  </si>
  <si>
    <t>Phone</t>
  </si>
  <si>
    <t>E-mail Address</t>
  </si>
  <si>
    <t>Sponsor’s AERC #</t>
  </si>
  <si>
    <t>Sponsor’s Name (if this entry is for a junior rider)</t>
  </si>
  <si>
    <t>AERC Membership #</t>
  </si>
  <si>
    <t>Last Name</t>
  </si>
  <si>
    <t>First Name</t>
  </si>
  <si>
    <t>Notes</t>
  </si>
  <si>
    <t>Rider #'s</t>
  </si>
  <si>
    <t>AERC #</t>
  </si>
  <si>
    <t>AERC  #</t>
  </si>
  <si>
    <t>Rider #s</t>
  </si>
  <si>
    <t>Coments</t>
  </si>
  <si>
    <t>Comments</t>
  </si>
  <si>
    <t>Ride #s</t>
  </si>
  <si>
    <t>PR Time</t>
  </si>
  <si>
    <t>Ophir Pink # ck</t>
  </si>
  <si>
    <t>Jumbo Pink # ck</t>
  </si>
  <si>
    <t>Resevior Blue # ck</t>
  </si>
  <si>
    <t>Jumbo Blue # ck</t>
  </si>
  <si>
    <t>Annotate the time each rider passes through on the left side of the page.  You can cross off the numbers as they go through and then you know how many and which ones are still out.  Pass information to control</t>
  </si>
  <si>
    <t>In</t>
  </si>
  <si>
    <t>PR Out</t>
  </si>
  <si>
    <t>Acutal Out</t>
  </si>
  <si>
    <t xml:space="preserve"> Time</t>
  </si>
  <si>
    <t>Use this column to check off riders after they are recorded on the timing sheet to left, to quickly see which riders remain to come through</t>
  </si>
  <si>
    <t>FINISH LINE - 75 Mile</t>
  </si>
  <si>
    <t>FINISH LINE - 50 Mile</t>
  </si>
  <si>
    <t>30 Mile Start</t>
  </si>
  <si>
    <t>FINISH LINE - 30 Mile</t>
  </si>
  <si>
    <t>FINISH LINE - Intro Ride</t>
  </si>
  <si>
    <t>1st HW</t>
  </si>
  <si>
    <t>1st Jr</t>
  </si>
  <si>
    <t>Turtle</t>
  </si>
  <si>
    <t>Horse Name</t>
  </si>
  <si>
    <t>AERC#</t>
  </si>
  <si>
    <t>Horse ID #</t>
  </si>
  <si>
    <t>Paypal Fees</t>
  </si>
  <si>
    <t>Late Fees</t>
  </si>
  <si>
    <t>Refund</t>
  </si>
  <si>
    <t>Entry Fee</t>
  </si>
  <si>
    <t>AERC Non-Me,mber Fee</t>
  </si>
  <si>
    <t>Awards</t>
  </si>
  <si>
    <t>Award</t>
  </si>
  <si>
    <t>award</t>
  </si>
  <si>
    <t>SAMPLE 30/50/75</t>
  </si>
  <si>
    <t>Ride Budget</t>
  </si>
  <si>
    <r>
      <rPr>
        <sz val="10"/>
        <color theme="1"/>
        <rFont val="Arial"/>
      </rPr>
      <t xml:space="preserve">Budget Based on average of </t>
    </r>
    <r>
      <rPr>
        <b/>
        <sz val="10"/>
        <color rgb="FFFF0000"/>
        <rFont val="Arial"/>
      </rPr>
      <t>25</t>
    </r>
    <r>
      <rPr>
        <sz val="10"/>
        <color rgb="FF000000"/>
        <rFont val="Arial"/>
      </rPr>
      <t xml:space="preserve"> 75 Mile,  </t>
    </r>
    <r>
      <rPr>
        <b/>
        <sz val="10"/>
        <color rgb="FFFF0000"/>
        <rFont val="Arial"/>
      </rPr>
      <t>24</t>
    </r>
    <r>
      <rPr>
        <sz val="10"/>
        <color rgb="FF000000"/>
        <rFont val="Arial"/>
      </rPr>
      <t xml:space="preserve"> 50 mile and </t>
    </r>
    <r>
      <rPr>
        <b/>
        <sz val="10"/>
        <color rgb="FFFF0000"/>
        <rFont val="Arial"/>
      </rPr>
      <t>13</t>
    </r>
    <r>
      <rPr>
        <sz val="10"/>
        <color rgb="FF000000"/>
        <rFont val="Arial"/>
      </rPr>
      <t xml:space="preserve"> 30 mile riders or </t>
    </r>
    <r>
      <rPr>
        <b/>
        <sz val="10"/>
        <color rgb="FFFF0000"/>
        <rFont val="Arial"/>
      </rPr>
      <t>61</t>
    </r>
    <r>
      <rPr>
        <sz val="10"/>
        <color rgb="FF000000"/>
        <rFont val="Arial"/>
      </rPr>
      <t xml:space="preserve"> total</t>
    </r>
  </si>
  <si>
    <t>year</t>
  </si>
  <si>
    <t>75 Mile riders</t>
  </si>
  <si>
    <t>50 Mile Riders</t>
  </si>
  <si>
    <t>30 Mile Riders</t>
  </si>
  <si>
    <t>total Riders</t>
  </si>
  <si>
    <t>Intro Ride</t>
  </si>
  <si>
    <t>Canceled D2 Covid</t>
  </si>
  <si>
    <t>Averages</t>
  </si>
  <si>
    <t>Estimates</t>
  </si>
  <si>
    <t>Actuals</t>
  </si>
  <si>
    <t>AERC / Vets</t>
  </si>
  <si>
    <t>Vet Fees - Head Vet</t>
  </si>
  <si>
    <t>Vet Fees (Treatment)</t>
  </si>
  <si>
    <t>Vet Fees</t>
  </si>
  <si>
    <t>Vet fees based on up to 100 riders</t>
  </si>
  <si>
    <t>Total AERC &amp; Vets</t>
  </si>
  <si>
    <t>Fees</t>
  </si>
  <si>
    <t>AERC Sanctioning Fee</t>
  </si>
  <si>
    <t>BLM Permit Fee</t>
  </si>
  <si>
    <t xml:space="preserve">Washoe Park </t>
  </si>
  <si>
    <t>Washoe Park Use Fee</t>
  </si>
  <si>
    <t>PayPal Processing Fees</t>
  </si>
  <si>
    <t>Total Fees</t>
  </si>
  <si>
    <t>Per Rider Fees</t>
  </si>
  <si>
    <t>AERC Rider Fees @ $11</t>
  </si>
  <si>
    <t xml:space="preserve">BLM PUR $7/rider </t>
  </si>
  <si>
    <t>Total per Rider</t>
  </si>
  <si>
    <t>Meals</t>
  </si>
  <si>
    <t>Friday Dinner for Vets/Vols</t>
  </si>
  <si>
    <t>Food Truck</t>
  </si>
  <si>
    <t>Snacks/water/drinks/Supplies</t>
  </si>
  <si>
    <t>Ice</t>
  </si>
  <si>
    <t>Total Meal</t>
  </si>
  <si>
    <t>Awards, etc</t>
  </si>
  <si>
    <t xml:space="preserve">Completion Awards  </t>
  </si>
  <si>
    <t>Embroidery</t>
  </si>
  <si>
    <t>First Place Awards 3@30</t>
  </si>
  <si>
    <t>Best Condition Awards 3@30</t>
  </si>
  <si>
    <t>Weight Division x 12</t>
  </si>
  <si>
    <t>Top Ten Awards x 20</t>
  </si>
  <si>
    <t>top Ten Awards tags x 20</t>
  </si>
  <si>
    <t>Total Awards</t>
  </si>
  <si>
    <t>Trail</t>
  </si>
  <si>
    <t>Toilets</t>
  </si>
  <si>
    <t>Hay</t>
  </si>
  <si>
    <t>Carrots</t>
  </si>
  <si>
    <t>Side by Side Usage</t>
  </si>
  <si>
    <t>Fuel (generators)</t>
  </si>
  <si>
    <t>Mileage 2023 rate 0.665/mile</t>
  </si>
  <si>
    <t>Total Trail</t>
  </si>
  <si>
    <t>TOTAL EXPENSES</t>
  </si>
  <si>
    <t>Break-Even</t>
  </si>
  <si>
    <t>Funds Received</t>
  </si>
  <si>
    <t>Ride Entry 75 @ $ 180</t>
  </si>
  <si>
    <t xml:space="preserve">Ride Entry 50 @ 150 </t>
  </si>
  <si>
    <t>Ride Entry 30 @ 130</t>
  </si>
  <si>
    <t xml:space="preserve">Intro Ride @ $40 </t>
  </si>
  <si>
    <t>Junior Ride Entry discount @ -$65</t>
  </si>
  <si>
    <t>AERC non-member fee (20)</t>
  </si>
  <si>
    <t>No Shows</t>
  </si>
  <si>
    <t>Late Cancelation @$40 +pp</t>
  </si>
  <si>
    <t>Late Fees @ $40</t>
  </si>
  <si>
    <t>Comp Ride Entry</t>
  </si>
  <si>
    <t>Triple Crown Nominations $25</t>
  </si>
  <si>
    <t>Trifecta Nominations $25</t>
  </si>
  <si>
    <t>Hat Trick Nominations $25</t>
  </si>
  <si>
    <t>Did You Die Nominations $25</t>
  </si>
  <si>
    <t>TOTAL INCOME</t>
  </si>
  <si>
    <t>TOTAL PROFIT / LOSS</t>
  </si>
  <si>
    <t>Estimated</t>
  </si>
  <si>
    <t xml:space="preserve">Ride location:  </t>
  </si>
  <si>
    <t>Loop 1 # ck</t>
  </si>
  <si>
    <t>In Time Loop 1</t>
  </si>
  <si>
    <t>Out Time Loop 2</t>
  </si>
  <si>
    <t>PR Time Loop 1</t>
  </si>
  <si>
    <t>Loop 2 # ck</t>
  </si>
  <si>
    <t>In Time Loop 2</t>
  </si>
  <si>
    <t>PR Time Loop 2</t>
  </si>
  <si>
    <t>Out Time Loop 3</t>
  </si>
  <si>
    <t>In Time Loop 3</t>
  </si>
  <si>
    <t>PR Time Loop3</t>
  </si>
  <si>
    <t>Out Time Loop 4</t>
  </si>
  <si>
    <t>Loop 4  # ck</t>
  </si>
  <si>
    <t>This is an example ride detail for a 75 mile ride.  You can add or delete columns as needed for your ride. Adjust the start and hold times to match your ride.  The formula in column R Ride Time is Finish Time (Q) minus Start Time ($C$1) minus hold time ($C$2).  You do not need to fillin all of the columns to get your ride time.  If you only populate Finish time it will calculate your ride time.</t>
  </si>
  <si>
    <t/>
  </si>
  <si>
    <t>Day Member Email</t>
  </si>
  <si>
    <t>Day Member Phone</t>
  </si>
  <si>
    <t>Day Member Full Address</t>
  </si>
  <si>
    <t>Division</t>
  </si>
  <si>
    <t>Finish Code</t>
  </si>
  <si>
    <t>Horse ID</t>
  </si>
  <si>
    <t>Member ID</t>
  </si>
  <si>
    <t>Rider ID</t>
  </si>
  <si>
    <t xml:space="preserve">Loop 1 # Check 75 Mile </t>
  </si>
  <si>
    <t>In Timer 75 Mile Loop 1</t>
  </si>
  <si>
    <t>This is a XX hour hold for the 75 mile riders.    Please text the lead time table at (xxx) xxx-xxxx as riders arrive.  Use your cell phone for the time.  Have one person calling out and recording time and 1-2 others taking vet cards and writing arrival time on them</t>
  </si>
  <si>
    <t>PR 75 Mile Loop 1 -XX hour hold</t>
  </si>
  <si>
    <t>This is a XX hour hold for the 75 mile riders. Please text the Out timer at (xxx) xxx-xxxx as riders recover.  You can do this in groups as they come through. Use your cell phone for the time. Have one person calling out and recording time  on the left side of the page while Pulse Takers and Scribes record times on vet Cards. As riders come in cross off thier number on the right hand side.  This will help you know who is still out.</t>
  </si>
  <si>
    <t>Out Timer 75 Mile Loop 2 - XX Miles</t>
  </si>
  <si>
    <t xml:space="preserve"> # Check 75 Mile Loop 2</t>
  </si>
  <si>
    <t>In Timer 75 Mile Loop 2</t>
  </si>
  <si>
    <t>PR 75 Mile Loop 2 - XX hour hold</t>
  </si>
  <si>
    <t>Out Timer 75 Mile Loop 3 - XX Miles</t>
  </si>
  <si>
    <t>In Timer 75 Mile Loop 3</t>
  </si>
  <si>
    <t>PR 75 Mile Loop 3 - XX minute hold</t>
  </si>
  <si>
    <t>Out Timer 75 Mile Loop 4 - XX  Miles</t>
  </si>
  <si>
    <t xml:space="preserve"> # Check 75 Mile Loop 4</t>
  </si>
  <si>
    <t xml:space="preserve"> # Check 50 Mile Loop 1</t>
  </si>
  <si>
    <t>In Timer 50 Loop 1</t>
  </si>
  <si>
    <t>This is a xx hour hold for the 50 mile riders.    Please text the lead time table at (xxx) xxx-xxxx as riders arrive.  Use your cell phone for the time.  Have one person calling out and recording time and 1-2 others taking vet cards and writing arrival time on them.  Write the rider number and time in on the left side of the form and check off on the right hand side.  This will help you keep track of who else is still out on trail.</t>
  </si>
  <si>
    <t>PR 50 Mile Loop 1 -  xx  minute hold</t>
  </si>
  <si>
    <t>Out Timer 50 Mile Loop 2 - XX Miles</t>
  </si>
  <si>
    <t xml:space="preserve"> # Check 50 Mile Loop3</t>
  </si>
  <si>
    <t>In Timer 50 Mile Loop 2</t>
  </si>
  <si>
    <t>PR 50 Mile Loop2 - XX Minute hold</t>
  </si>
  <si>
    <t>Out Timer 50 Mile Loop 3 - XX Miles</t>
  </si>
  <si>
    <t xml:space="preserve"> # Check 30 Mile Loop 1</t>
  </si>
  <si>
    <t>In Timer 30 Mile Loop 1</t>
  </si>
  <si>
    <t>PR 30 Mile Loop 1 - XX Minute hold</t>
  </si>
  <si>
    <t>Out Timer 30 Mile Loop 2 - XX Miles</t>
  </si>
  <si>
    <t>Best Condition - 75 Mile Ride</t>
  </si>
  <si>
    <t>Best Condition - 100 Mile Ride</t>
  </si>
  <si>
    <t>Best Condition - 50 Mile Ride</t>
  </si>
  <si>
    <t>Best Condition - 30 Mile 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</si>
</sst>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0.0"/>
    <numFmt numFmtId="165" formatCode="h:mm:ss;@"/>
    <numFmt numFmtId="166" formatCode="[$-F800]dddd\,\ mmmm\ dd\,\ yyyy"/>
    <numFmt numFmtId="167" formatCode="_(* #,##0_);_(* \(#,##0\);_(* &quot;-&quot;??_);_(@_)"/>
    <numFmt numFmtId="168" formatCode="&quot;$&quot;#,##0.00"/>
    <numFmt numFmtId="169" formatCode="[$-F400]h:mm:ss\ AM/PM"/>
  </numFmts>
  <fonts count="84" x14ac:knownFonts="1">
    <font>
      <sz val="11"/>
      <color theme="1"/>
      <name val="aptos narrow"/>
      <scheme val="minor"/>
    </font>
    <font>
      <sz val="11"/>
      <color theme="1"/>
      <name val="Arial"/>
    </font>
    <font>
      <sz val="11"/>
      <color theme="1"/>
      <name val="aptos narrow"/>
      <scheme val="minor"/>
    </font>
    <font>
      <b/>
      <sz val="12"/>
      <color theme="1"/>
      <name val="Comic Sans MS"/>
    </font>
    <font>
      <sz val="11"/>
      <color theme="1"/>
      <name val="Comic Sans MS"/>
    </font>
    <font>
      <sz val="11"/>
      <color theme="1"/>
      <name val="Aptos narrow"/>
    </font>
    <font>
      <b/>
      <sz val="11"/>
      <color rgb="FFFF0000"/>
      <name val="Comic Sans MS"/>
    </font>
    <font>
      <b/>
      <sz val="11"/>
      <color theme="1"/>
      <name val="Comic Sans MS"/>
    </font>
    <font>
      <b/>
      <sz val="10"/>
      <color theme="1"/>
      <name val="Comic Sans MS"/>
    </font>
    <font>
      <sz val="20"/>
      <color theme="1"/>
      <name val="Arial"/>
    </font>
    <font>
      <sz val="11"/>
      <name val="aptos narrow"/>
    </font>
    <font>
      <sz val="20"/>
      <color theme="1"/>
      <name val="aptos narrow"/>
      <scheme val="minor"/>
    </font>
    <font>
      <sz val="15"/>
      <color theme="1"/>
      <name val="Arial"/>
    </font>
    <font>
      <sz val="15"/>
      <color theme="1"/>
      <name val="aptos narrow"/>
      <scheme val="minor"/>
    </font>
    <font>
      <sz val="15"/>
      <color rgb="FF000000"/>
      <name val="Arial"/>
    </font>
    <font>
      <sz val="12"/>
      <color rgb="FF000000"/>
      <name val="Calibri"/>
    </font>
    <font>
      <b/>
      <sz val="11"/>
      <color rgb="FF000000"/>
      <name val="Calibri"/>
    </font>
    <font>
      <b/>
      <sz val="14"/>
      <color rgb="FF000000"/>
      <name val="Calibri"/>
      <family val="2"/>
    </font>
    <font>
      <sz val="14"/>
      <color theme="1"/>
      <name val="aptos narrow"/>
      <family val="2"/>
      <scheme val="minor"/>
    </font>
    <font>
      <b/>
      <sz val="12"/>
      <color rgb="FF000000"/>
      <name val="Calibri"/>
      <family val="2"/>
    </font>
    <font>
      <sz val="12"/>
      <color rgb="FF000000"/>
      <name val="Calibri"/>
      <family val="2"/>
    </font>
    <font>
      <sz val="12"/>
      <color theme="1"/>
      <name val="aptos narrow"/>
      <family val="2"/>
      <scheme val="minor"/>
    </font>
    <font>
      <b/>
      <u/>
      <sz val="12"/>
      <color rgb="FF000000"/>
      <name val="Calibri"/>
      <family val="2"/>
    </font>
    <font>
      <u/>
      <sz val="12"/>
      <color theme="1"/>
      <name val="aptos narrow"/>
      <family val="2"/>
      <scheme val="minor"/>
    </font>
    <font>
      <sz val="12"/>
      <color theme="1"/>
      <name val="Arial"/>
      <family val="2"/>
    </font>
    <font>
      <sz val="11"/>
      <color theme="1"/>
      <name val="Arial"/>
      <family val="2"/>
    </font>
    <font>
      <b/>
      <sz val="22"/>
      <color theme="8" tint="0.39997558519241921"/>
      <name val="Arial"/>
      <family val="2"/>
    </font>
    <font>
      <b/>
      <sz val="22"/>
      <color rgb="FFFF00FF"/>
      <name val="Arial"/>
      <family val="2"/>
    </font>
    <font>
      <sz val="22"/>
      <name val="Arial"/>
      <family val="2"/>
    </font>
    <font>
      <sz val="22"/>
      <color theme="1"/>
      <name val="Arial"/>
      <family val="2"/>
    </font>
    <font>
      <sz val="18"/>
      <color theme="1"/>
      <name val="Arial"/>
      <family val="2"/>
    </font>
    <font>
      <sz val="18"/>
      <name val="Arial"/>
      <family val="2"/>
    </font>
    <font>
      <sz val="16"/>
      <color rgb="FF000000"/>
      <name val="Arial"/>
      <family val="2"/>
    </font>
    <font>
      <sz val="16"/>
      <name val="Arial"/>
      <family val="2"/>
    </font>
    <font>
      <sz val="16"/>
      <color theme="1"/>
      <name val="Arial"/>
      <family val="2"/>
    </font>
    <font>
      <b/>
      <sz val="22"/>
      <color rgb="FFFF0000"/>
      <name val="Arial"/>
      <family val="2"/>
    </font>
    <font>
      <b/>
      <sz val="22"/>
      <color rgb="FF00FF00"/>
      <name val="Arial"/>
      <family val="2"/>
    </font>
    <font>
      <b/>
      <sz val="22"/>
      <color rgb="FF92D050"/>
      <name val="Arial"/>
      <family val="2"/>
    </font>
    <font>
      <sz val="14"/>
      <name val="Arial"/>
      <family val="2"/>
    </font>
    <font>
      <b/>
      <sz val="22"/>
      <color rgb="FF0070C0"/>
      <name val="Arial"/>
      <family val="2"/>
    </font>
    <font>
      <b/>
      <sz val="22"/>
      <color rgb="FF0000FF"/>
      <name val="Arial"/>
      <family val="2"/>
    </font>
    <font>
      <sz val="22"/>
      <name val="Aptos Narrow"/>
      <family val="2"/>
    </font>
    <font>
      <sz val="22"/>
      <color theme="1"/>
      <name val="aptos narrow"/>
      <family val="2"/>
      <scheme val="minor"/>
    </font>
    <font>
      <sz val="16"/>
      <name val="Aptos Narrow"/>
      <family val="2"/>
    </font>
    <font>
      <sz val="16"/>
      <color theme="1"/>
      <name val="aptos narrow"/>
      <family val="2"/>
      <scheme val="minor"/>
    </font>
    <font>
      <sz val="18"/>
      <color rgb="FF000000"/>
      <name val="Arial"/>
      <family val="2"/>
    </font>
    <font>
      <sz val="18"/>
      <name val="Aptos Narrow"/>
      <family val="2"/>
    </font>
    <font>
      <sz val="18"/>
      <color theme="1"/>
      <name val="aptos narrow"/>
      <family val="2"/>
      <scheme val="minor"/>
    </font>
    <font>
      <u/>
      <sz val="22"/>
      <color theme="1"/>
      <name val="aptos narrow"/>
      <family val="2"/>
      <scheme val="minor"/>
    </font>
    <font>
      <sz val="20"/>
      <color theme="1"/>
      <name val="Arial"/>
      <family val="2"/>
    </font>
    <font>
      <sz val="20"/>
      <color theme="1"/>
      <name val="aptos narrow"/>
      <family val="2"/>
      <scheme val="minor"/>
    </font>
    <font>
      <b/>
      <sz val="11"/>
      <color rgb="FF000000"/>
      <name val="Calibri"/>
      <family val="2"/>
    </font>
    <font>
      <b/>
      <sz val="12"/>
      <color theme="6"/>
      <name val="Calibri"/>
      <family val="2"/>
    </font>
    <font>
      <sz val="12"/>
      <name val="Calibri"/>
      <family val="2"/>
    </font>
    <font>
      <b/>
      <sz val="12"/>
      <color rgb="FFC00000"/>
      <name val="Calibri"/>
      <family val="2"/>
    </font>
    <font>
      <sz val="12"/>
      <color theme="5"/>
      <name val="aptos narrow"/>
      <family val="2"/>
      <scheme val="minor"/>
    </font>
    <font>
      <sz val="11"/>
      <color theme="5"/>
      <name val="aptos narrow"/>
      <family val="2"/>
      <scheme val="minor"/>
    </font>
    <font>
      <sz val="12"/>
      <color rgb="FF000000"/>
      <name val="aptos narrow"/>
      <scheme val="minor"/>
    </font>
    <font>
      <sz val="10"/>
      <color rgb="FF000000"/>
      <name val="aptos narrow"/>
      <scheme val="minor"/>
    </font>
    <font>
      <sz val="14"/>
      <color theme="1"/>
      <name val="Arial"/>
    </font>
    <font>
      <sz val="10"/>
      <color theme="1"/>
      <name val="Arial"/>
    </font>
    <font>
      <sz val="11"/>
      <color theme="1"/>
      <name val="Calibri"/>
    </font>
    <font>
      <sz val="12"/>
      <color theme="1"/>
      <name val="Arial"/>
    </font>
    <font>
      <b/>
      <sz val="10"/>
      <color rgb="FFFF0000"/>
      <name val="Arial"/>
    </font>
    <font>
      <sz val="10"/>
      <color rgb="FF000000"/>
      <name val="Arial"/>
    </font>
    <font>
      <b/>
      <sz val="10"/>
      <color theme="1"/>
      <name val="Arial"/>
    </font>
    <font>
      <b/>
      <sz val="11"/>
      <color theme="1"/>
      <name val="Calibri"/>
    </font>
    <font>
      <b/>
      <u/>
      <sz val="12"/>
      <color theme="1"/>
      <name val="Arial"/>
    </font>
    <font>
      <b/>
      <u/>
      <sz val="10"/>
      <color theme="1"/>
      <name val="Arial"/>
    </font>
    <font>
      <sz val="9"/>
      <color theme="5"/>
      <name val="Arial"/>
    </font>
    <font>
      <b/>
      <i/>
      <sz val="10"/>
      <color theme="1"/>
      <name val="Arial"/>
    </font>
    <font>
      <sz val="10"/>
      <color rgb="FFFF0000"/>
      <name val="Arial"/>
    </font>
    <font>
      <sz val="12"/>
      <color rgb="FFFF0000"/>
      <name val="Calibri"/>
    </font>
    <font>
      <b/>
      <sz val="10"/>
      <color rgb="FF800080"/>
      <name val="Arial"/>
    </font>
    <font>
      <b/>
      <sz val="10"/>
      <color rgb="FF0070C0"/>
      <name val="Arial"/>
    </font>
    <font>
      <b/>
      <sz val="12"/>
      <color theme="1"/>
      <name val="Arial"/>
    </font>
    <font>
      <sz val="10"/>
      <color rgb="FF0070C0"/>
      <name val="Arial"/>
    </font>
    <font>
      <b/>
      <sz val="12"/>
      <color rgb="FFFF0000"/>
      <name val="Arial"/>
    </font>
    <font>
      <b/>
      <sz val="12"/>
      <color rgb="FF92D050"/>
      <name val="Arial"/>
    </font>
    <font>
      <b/>
      <sz val="10"/>
      <color rgb="FF008000"/>
      <name val="Arial"/>
    </font>
    <font>
      <b/>
      <sz val="12"/>
      <color rgb="FF008000"/>
      <name val="Arial"/>
    </font>
    <font>
      <b/>
      <sz val="22"/>
      <color rgb="FFFF9900"/>
      <name val="Arial"/>
      <family val="2"/>
    </font>
    <font>
      <sz val="15"/>
      <color theme="1"/>
      <name val="Arial"/>
      <family val="2"/>
    </font>
    <font>
      <sz val="15"/>
      <color rgb="FF000000"/>
      <name val="Arial"/>
      <family val="2"/>
    </font>
  </fonts>
  <fills count="9">
    <fill>
      <patternFill patternType="none"/>
    </fill>
    <fill>
      <patternFill patternType="gray125"/>
    </fill>
    <fill>
      <patternFill patternType="solid">
        <fgColor rgb="FFCCFFFF"/>
        <bgColor rgb="FFCCFFFF"/>
      </patternFill>
    </fill>
    <fill>
      <patternFill patternType="solid">
        <fgColor rgb="FFB3E5A1"/>
        <bgColor rgb="FFB3E5A1"/>
      </patternFill>
    </fill>
    <fill>
      <patternFill patternType="solid">
        <fgColor rgb="FFFFFF00"/>
        <bgColor rgb="FFFFFF00"/>
      </patternFill>
    </fill>
    <fill>
      <patternFill patternType="solid">
        <fgColor rgb="FFFFFFFF"/>
        <bgColor rgb="FFFFFFFF"/>
      </patternFill>
    </fill>
    <fill>
      <patternFill patternType="solid">
        <fgColor rgb="FFCCFFCC"/>
      </patternFill>
    </fill>
    <fill>
      <patternFill patternType="solid">
        <fgColor theme="0"/>
        <bgColor indexed="64"/>
      </patternFill>
    </fill>
    <fill>
      <patternFill patternType="solid">
        <fgColor rgb="FF92D050"/>
        <bgColor indexed="64"/>
      </patternFill>
    </fill>
  </fills>
  <borders count="2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FF00FF"/>
      </left>
      <right style="thin">
        <color rgb="FF000000"/>
      </right>
      <top/>
      <bottom style="thin">
        <color rgb="FF000000"/>
      </bottom>
      <diagonal/>
    </border>
    <border>
      <left style="thin">
        <color rgb="FF000000"/>
      </left>
      <right style="thick">
        <color rgb="FFFF00FF"/>
      </right>
      <top/>
      <bottom style="thin">
        <color rgb="FF000000"/>
      </bottom>
      <diagonal/>
    </border>
    <border>
      <left style="thick">
        <color rgb="FFFF00FF"/>
      </left>
      <right style="thin">
        <color rgb="FF000000"/>
      </right>
      <top style="thin">
        <color rgb="FF000000"/>
      </top>
      <bottom style="thin">
        <color rgb="FF000000"/>
      </bottom>
      <diagonal/>
    </border>
    <border>
      <left/>
      <right style="thick">
        <color rgb="FFFF00FF"/>
      </right>
      <top style="thin">
        <color rgb="FF000000"/>
      </top>
      <bottom/>
      <diagonal/>
    </border>
    <border>
      <left/>
      <right style="thick">
        <color rgb="FFFF00FF"/>
      </right>
      <top/>
      <bottom/>
      <diagonal/>
    </border>
    <border>
      <left/>
      <right style="thick">
        <color rgb="FFFF00FF"/>
      </right>
      <top/>
      <bottom style="thin">
        <color rgb="FF000000"/>
      </bottom>
      <diagonal/>
    </border>
    <border>
      <left style="thick">
        <color rgb="FFFF00FF"/>
      </left>
      <right style="thin">
        <color rgb="FF000000"/>
      </right>
      <top style="thin">
        <color rgb="FF000000"/>
      </top>
      <bottom style="thick">
        <color rgb="FFFF00FF"/>
      </bottom>
      <diagonal/>
    </border>
    <border>
      <left style="thin">
        <color rgb="FF000000"/>
      </left>
      <right style="thin">
        <color rgb="FF000000"/>
      </right>
      <top style="thin">
        <color rgb="FF000000"/>
      </top>
      <bottom style="thick">
        <color rgb="FFFF00FF"/>
      </bottom>
      <diagonal/>
    </border>
    <border>
      <left style="thin">
        <color rgb="FF000000"/>
      </left>
      <right style="thick">
        <color rgb="FFFF00FF"/>
      </right>
      <top style="thin">
        <color rgb="FF000000"/>
      </top>
      <bottom style="thick">
        <color rgb="FFFF00FF"/>
      </bottom>
      <diagonal/>
    </border>
    <border>
      <left style="thick">
        <color rgb="FFFF00FF"/>
      </left>
      <right/>
      <top style="thick">
        <color rgb="FFFF00FF"/>
      </top>
      <bottom style="thin">
        <color rgb="FF000000"/>
      </bottom>
      <diagonal/>
    </border>
    <border>
      <left/>
      <right/>
      <top style="thick">
        <color rgb="FFFF00FF"/>
      </top>
      <bottom style="thin">
        <color rgb="FF000000"/>
      </bottom>
      <diagonal/>
    </border>
    <border>
      <left/>
      <right style="thick">
        <color rgb="FFFF00FF"/>
      </right>
      <top style="thick">
        <color rgb="FFFF00FF"/>
      </top>
      <bottom style="thin">
        <color rgb="FF000000"/>
      </bottom>
      <diagonal/>
    </border>
    <border>
      <left style="thin">
        <color rgb="FF000000"/>
      </left>
      <right style="thick">
        <color rgb="FFFF00FF"/>
      </right>
      <top style="thin">
        <color rgb="FF000000"/>
      </top>
      <bottom style="thin">
        <color rgb="FF000000"/>
      </bottom>
      <diagonal/>
    </border>
    <border>
      <left style="thick">
        <color rgb="FFFF00FF"/>
      </left>
      <right/>
      <top style="thick">
        <color rgb="FFFF00FF"/>
      </top>
      <bottom style="thick">
        <color rgb="FFFF0000"/>
      </bottom>
      <diagonal/>
    </border>
    <border>
      <left/>
      <right/>
      <top style="thick">
        <color rgb="FFFF00FF"/>
      </top>
      <bottom style="thick">
        <color rgb="FFFF0000"/>
      </bottom>
      <diagonal/>
    </border>
    <border>
      <left/>
      <right style="thick">
        <color rgb="FFFF00FF"/>
      </right>
      <top style="thick">
        <color rgb="FFFF00FF"/>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rgb="FF000000"/>
      </right>
      <top/>
      <bottom style="thin">
        <color rgb="FF000000"/>
      </bottom>
      <diagonal/>
    </border>
    <border>
      <left style="thin">
        <color rgb="FF000000"/>
      </left>
      <right style="thick">
        <color rgb="FFFF0000"/>
      </right>
      <top/>
      <bottom style="thin">
        <color rgb="FF000000"/>
      </bottom>
      <diagonal/>
    </border>
    <border>
      <left style="thick">
        <color rgb="FFFF0000"/>
      </left>
      <right style="thin">
        <color rgb="FF000000"/>
      </right>
      <top style="thin">
        <color rgb="FF000000"/>
      </top>
      <bottom style="thin">
        <color rgb="FF000000"/>
      </bottom>
      <diagonal/>
    </border>
    <border>
      <left/>
      <right style="thick">
        <color rgb="FFFF0000"/>
      </right>
      <top style="thin">
        <color rgb="FF000000"/>
      </top>
      <bottom/>
      <diagonal/>
    </border>
    <border>
      <left/>
      <right style="thick">
        <color rgb="FFFF0000"/>
      </right>
      <top/>
      <bottom/>
      <diagonal/>
    </border>
    <border>
      <left/>
      <right style="thick">
        <color rgb="FFFF0000"/>
      </right>
      <top/>
      <bottom style="thin">
        <color rgb="FF000000"/>
      </bottom>
      <diagonal/>
    </border>
    <border>
      <left style="thick">
        <color rgb="FFFF0000"/>
      </left>
      <right style="thin">
        <color rgb="FF000000"/>
      </right>
      <top style="thin">
        <color rgb="FF000000"/>
      </top>
      <bottom style="thick">
        <color rgb="FFFF0000"/>
      </bottom>
      <diagonal/>
    </border>
    <border>
      <left style="thin">
        <color rgb="FF000000"/>
      </left>
      <right style="thin">
        <color rgb="FF000000"/>
      </right>
      <top style="thin">
        <color rgb="FF000000"/>
      </top>
      <bottom style="thick">
        <color rgb="FFFF0000"/>
      </bottom>
      <diagonal/>
    </border>
    <border>
      <left style="thin">
        <color rgb="FF000000"/>
      </left>
      <right style="thick">
        <color rgb="FFFF0000"/>
      </right>
      <top style="thin">
        <color rgb="FF000000"/>
      </top>
      <bottom style="thick">
        <color rgb="FFFF0000"/>
      </bottom>
      <diagonal/>
    </border>
    <border>
      <left style="thin">
        <color rgb="FF000000"/>
      </left>
      <right style="thick">
        <color rgb="FFFF0000"/>
      </right>
      <top style="thin">
        <color rgb="FF000000"/>
      </top>
      <bottom style="thin">
        <color rgb="FF000000"/>
      </bottom>
      <diagonal/>
    </border>
    <border>
      <left style="thick">
        <color rgb="FF00FF00"/>
      </left>
      <right/>
      <top style="thick">
        <color rgb="FF00FF00"/>
      </top>
      <bottom style="thick">
        <color rgb="FF00FF00"/>
      </bottom>
      <diagonal/>
    </border>
    <border>
      <left/>
      <right/>
      <top style="thick">
        <color rgb="FF00FF00"/>
      </top>
      <bottom style="thick">
        <color rgb="FF00FF00"/>
      </bottom>
      <diagonal/>
    </border>
    <border>
      <left/>
      <right style="thick">
        <color rgb="FF00FF00"/>
      </right>
      <top style="thick">
        <color rgb="FF00FF00"/>
      </top>
      <bottom style="thick">
        <color rgb="FF00FF00"/>
      </bottom>
      <diagonal/>
    </border>
    <border>
      <left style="thick">
        <color rgb="FF00FF00"/>
      </left>
      <right style="thin">
        <color rgb="FF000000"/>
      </right>
      <top/>
      <bottom style="thin">
        <color rgb="FF000000"/>
      </bottom>
      <diagonal/>
    </border>
    <border>
      <left style="thin">
        <color rgb="FF000000"/>
      </left>
      <right style="thick">
        <color rgb="FF00FF00"/>
      </right>
      <top/>
      <bottom style="thin">
        <color rgb="FF000000"/>
      </bottom>
      <diagonal/>
    </border>
    <border>
      <left style="thick">
        <color rgb="FF00FF00"/>
      </left>
      <right style="thin">
        <color rgb="FF000000"/>
      </right>
      <top style="thin">
        <color rgb="FF000000"/>
      </top>
      <bottom style="thin">
        <color rgb="FF000000"/>
      </bottom>
      <diagonal/>
    </border>
    <border>
      <left/>
      <right style="thick">
        <color rgb="FF00FF00"/>
      </right>
      <top style="thin">
        <color rgb="FF000000"/>
      </top>
      <bottom/>
      <diagonal/>
    </border>
    <border>
      <left/>
      <right style="thick">
        <color rgb="FF00FF00"/>
      </right>
      <top/>
      <bottom/>
      <diagonal/>
    </border>
    <border>
      <left/>
      <right style="thick">
        <color rgb="FF00FF00"/>
      </right>
      <top/>
      <bottom style="thin">
        <color rgb="FF000000"/>
      </bottom>
      <diagonal/>
    </border>
    <border>
      <left style="thick">
        <color rgb="FF00FF00"/>
      </left>
      <right style="thin">
        <color rgb="FF000000"/>
      </right>
      <top style="thin">
        <color rgb="FF000000"/>
      </top>
      <bottom style="thick">
        <color rgb="FF00FF00"/>
      </bottom>
      <diagonal/>
    </border>
    <border>
      <left style="thin">
        <color rgb="FF000000"/>
      </left>
      <right style="thin">
        <color rgb="FF000000"/>
      </right>
      <top style="thin">
        <color rgb="FF000000"/>
      </top>
      <bottom style="thick">
        <color rgb="FF00FF00"/>
      </bottom>
      <diagonal/>
    </border>
    <border>
      <left style="thin">
        <color rgb="FF000000"/>
      </left>
      <right style="thick">
        <color rgb="FF00FF00"/>
      </right>
      <top style="thin">
        <color rgb="FF000000"/>
      </top>
      <bottom style="thick">
        <color rgb="FF00FF00"/>
      </bottom>
      <diagonal/>
    </border>
    <border>
      <left style="thin">
        <color rgb="FF0000FF"/>
      </left>
      <right/>
      <top style="thin">
        <color rgb="FF0000FF"/>
      </top>
      <bottom style="thin">
        <color rgb="FF000000"/>
      </bottom>
      <diagonal/>
    </border>
    <border>
      <left/>
      <right/>
      <top style="thin">
        <color rgb="FF0000FF"/>
      </top>
      <bottom style="thin">
        <color rgb="FF000000"/>
      </bottom>
      <diagonal/>
    </border>
    <border>
      <left/>
      <right style="thin">
        <color rgb="FF0000FF"/>
      </right>
      <top style="thin">
        <color rgb="FF0000FF"/>
      </top>
      <bottom style="thin">
        <color rgb="FF000000"/>
      </bottom>
      <diagonal/>
    </border>
    <border>
      <left style="thin">
        <color rgb="FF0000FF"/>
      </left>
      <right style="thin">
        <color rgb="FF000000"/>
      </right>
      <top style="thin">
        <color rgb="FF000000"/>
      </top>
      <bottom style="thin">
        <color rgb="FF000000"/>
      </bottom>
      <diagonal/>
    </border>
    <border>
      <left style="thin">
        <color rgb="FF000000"/>
      </left>
      <right style="thin">
        <color rgb="FF0000FF"/>
      </right>
      <top style="thin">
        <color rgb="FF000000"/>
      </top>
      <bottom style="thin">
        <color rgb="FF000000"/>
      </bottom>
      <diagonal/>
    </border>
    <border>
      <left/>
      <right style="thin">
        <color rgb="FF0000FF"/>
      </right>
      <top style="thin">
        <color rgb="FF000000"/>
      </top>
      <bottom/>
      <diagonal/>
    </border>
    <border>
      <left/>
      <right style="thin">
        <color rgb="FF0000FF"/>
      </right>
      <top/>
      <bottom/>
      <diagonal/>
    </border>
    <border>
      <left/>
      <right style="thin">
        <color rgb="FF0000FF"/>
      </right>
      <top/>
      <bottom style="thin">
        <color rgb="FF000000"/>
      </bottom>
      <diagonal/>
    </border>
    <border>
      <left style="thin">
        <color rgb="FF0000FF"/>
      </left>
      <right style="thin">
        <color rgb="FF000000"/>
      </right>
      <top style="thin">
        <color rgb="FF000000"/>
      </top>
      <bottom style="thin">
        <color rgb="FF0000FF"/>
      </bottom>
      <diagonal/>
    </border>
    <border>
      <left style="thin">
        <color rgb="FF000000"/>
      </left>
      <right style="thin">
        <color rgb="FF000000"/>
      </right>
      <top style="thin">
        <color rgb="FF000000"/>
      </top>
      <bottom style="thin">
        <color rgb="FF0000FF"/>
      </bottom>
      <diagonal/>
    </border>
    <border>
      <left style="thin">
        <color rgb="FF000000"/>
      </left>
      <right style="thin">
        <color rgb="FF0000FF"/>
      </right>
      <top style="thin">
        <color rgb="FF000000"/>
      </top>
      <bottom style="thin">
        <color rgb="FF0000FF"/>
      </bottom>
      <diagonal/>
    </border>
    <border>
      <left style="thin">
        <color rgb="FF0000FF"/>
      </left>
      <right/>
      <top style="thin">
        <color rgb="FF0000FF"/>
      </top>
      <bottom style="thick">
        <color rgb="FF0000FF"/>
      </bottom>
      <diagonal/>
    </border>
    <border>
      <left/>
      <right/>
      <top style="thin">
        <color rgb="FF0000FF"/>
      </top>
      <bottom style="thick">
        <color rgb="FF0000FF"/>
      </bottom>
      <diagonal/>
    </border>
    <border>
      <left/>
      <right style="thin">
        <color rgb="FF0000FF"/>
      </right>
      <top style="thin">
        <color rgb="FF0000FF"/>
      </top>
      <bottom style="thick">
        <color rgb="FF0000FF"/>
      </bottom>
      <diagonal/>
    </border>
    <border>
      <left style="thin">
        <color rgb="FF0000FF"/>
      </left>
      <right style="thin">
        <color rgb="FF000000"/>
      </right>
      <top/>
      <bottom style="thin">
        <color rgb="FF000000"/>
      </bottom>
      <diagonal/>
    </border>
    <border>
      <left style="thin">
        <color rgb="FF000000"/>
      </left>
      <right style="thin">
        <color rgb="FF0000FF"/>
      </right>
      <top/>
      <bottom style="thin">
        <color rgb="FF000000"/>
      </bottom>
      <diagonal/>
    </border>
    <border>
      <left style="thin">
        <color rgb="FFFF00FF"/>
      </left>
      <right/>
      <top style="thin">
        <color rgb="FFFF00FF"/>
      </top>
      <bottom style="thick">
        <color rgb="FFFF00FF"/>
      </bottom>
      <diagonal/>
    </border>
    <border>
      <left/>
      <right/>
      <top style="thin">
        <color rgb="FFFF00FF"/>
      </top>
      <bottom style="thick">
        <color rgb="FFFF00FF"/>
      </bottom>
      <diagonal/>
    </border>
    <border>
      <left/>
      <right style="thin">
        <color rgb="FFFF00FF"/>
      </right>
      <top style="thin">
        <color rgb="FFFF00FF"/>
      </top>
      <bottom style="thick">
        <color rgb="FFFF00FF"/>
      </bottom>
      <diagonal/>
    </border>
    <border>
      <left style="thin">
        <color rgb="FFFF00FF"/>
      </left>
      <right style="thin">
        <color rgb="FF000000"/>
      </right>
      <top/>
      <bottom style="thin">
        <color rgb="FF000000"/>
      </bottom>
      <diagonal/>
    </border>
    <border>
      <left style="thin">
        <color rgb="FF000000"/>
      </left>
      <right style="thin">
        <color rgb="FFFF00FF"/>
      </right>
      <top/>
      <bottom style="thin">
        <color rgb="FF000000"/>
      </bottom>
      <diagonal/>
    </border>
    <border>
      <left style="thin">
        <color rgb="FFFF00FF"/>
      </left>
      <right style="thin">
        <color rgb="FF000000"/>
      </right>
      <top style="thin">
        <color rgb="FF000000"/>
      </top>
      <bottom style="thin">
        <color rgb="FF000000"/>
      </bottom>
      <diagonal/>
    </border>
    <border>
      <left/>
      <right style="thin">
        <color rgb="FFFF00FF"/>
      </right>
      <top style="thin">
        <color rgb="FF000000"/>
      </top>
      <bottom/>
      <diagonal/>
    </border>
    <border>
      <left/>
      <right style="thin">
        <color rgb="FFFF00FF"/>
      </right>
      <top/>
      <bottom/>
      <diagonal/>
    </border>
    <border>
      <left style="thin">
        <color rgb="FFFF00FF"/>
      </left>
      <right style="thin">
        <color rgb="FF000000"/>
      </right>
      <top style="thin">
        <color rgb="FF000000"/>
      </top>
      <bottom style="thin">
        <color rgb="FFFF00FF"/>
      </bottom>
      <diagonal/>
    </border>
    <border>
      <left style="thin">
        <color rgb="FF000000"/>
      </left>
      <right style="thin">
        <color rgb="FF000000"/>
      </right>
      <top style="thin">
        <color rgb="FF000000"/>
      </top>
      <bottom style="thin">
        <color rgb="FFFF00FF"/>
      </bottom>
      <diagonal/>
    </border>
    <border>
      <left style="thin">
        <color rgb="FF000000"/>
      </left>
      <right/>
      <top/>
      <bottom style="thin">
        <color rgb="FFFF00FF"/>
      </bottom>
      <diagonal/>
    </border>
    <border>
      <left/>
      <right style="thin">
        <color rgb="FFFF00FF"/>
      </right>
      <top/>
      <bottom style="thin">
        <color rgb="FFFF00FF"/>
      </bottom>
      <diagonal/>
    </border>
    <border>
      <left style="thick">
        <color rgb="FFFF00FF"/>
      </left>
      <right style="thin">
        <color rgb="FF000000"/>
      </right>
      <top/>
      <bottom style="thick">
        <color rgb="FFFF00FF"/>
      </bottom>
      <diagonal/>
    </border>
    <border>
      <left style="thin">
        <color rgb="FF000000"/>
      </left>
      <right style="thin">
        <color rgb="FF000000"/>
      </right>
      <top/>
      <bottom style="thick">
        <color rgb="FFFF00FF"/>
      </bottom>
      <diagonal/>
    </border>
    <border>
      <left style="thin">
        <color rgb="FF000000"/>
      </left>
      <right style="thick">
        <color rgb="FFFF00FF"/>
      </right>
      <top/>
      <bottom style="thick">
        <color rgb="FFFF00FF"/>
      </bottom>
      <diagonal/>
    </border>
    <border>
      <left style="thin">
        <color rgb="FF000000"/>
      </left>
      <right style="thin">
        <color rgb="FFFF00FF"/>
      </right>
      <top style="thin">
        <color rgb="FF000000"/>
      </top>
      <bottom style="thin">
        <color rgb="FF000000"/>
      </bottom>
      <diagonal/>
    </border>
    <border>
      <left style="thin">
        <color rgb="FF000000"/>
      </left>
      <right style="thin">
        <color rgb="FFFF00FF"/>
      </right>
      <top style="thin">
        <color rgb="FF000000"/>
      </top>
      <bottom style="thin">
        <color rgb="FFFF00FF"/>
      </bottom>
      <diagonal/>
    </border>
    <border>
      <left style="thin">
        <color rgb="FF000000"/>
      </left>
      <right style="thin">
        <color rgb="FF000000"/>
      </right>
      <top/>
      <bottom/>
      <diagonal/>
    </border>
    <border>
      <left style="thin">
        <color rgb="FF000000"/>
      </left>
      <right style="thin">
        <color rgb="FF000000"/>
      </right>
      <top style="thick">
        <color rgb="FFFF00FF"/>
      </top>
      <bottom style="thin">
        <color rgb="FF000000"/>
      </bottom>
      <diagonal/>
    </border>
    <border>
      <left style="thin">
        <color rgb="FF000000"/>
      </left>
      <right/>
      <top style="thick">
        <color rgb="FFFF00FF"/>
      </top>
      <bottom/>
      <diagonal/>
    </border>
    <border>
      <left style="thick">
        <color rgb="FFFF0000"/>
      </left>
      <right style="thin">
        <color rgb="FF000000"/>
      </right>
      <top/>
      <bottom/>
      <diagonal/>
    </border>
    <border>
      <left style="thin">
        <color rgb="FF000000"/>
      </left>
      <right style="thick">
        <color rgb="FFFF0000"/>
      </right>
      <top/>
      <bottom/>
      <diagonal/>
    </border>
    <border>
      <left style="thick">
        <color rgb="FFFF0000"/>
      </left>
      <right style="thin">
        <color rgb="FF000000"/>
      </right>
      <top style="thick">
        <color rgb="FFFF00FF"/>
      </top>
      <bottom style="thin">
        <color rgb="FF000000"/>
      </bottom>
      <diagonal/>
    </border>
    <border>
      <left/>
      <right style="thick">
        <color rgb="FFFF0000"/>
      </right>
      <top style="thick">
        <color rgb="FFFF00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style="medium">
        <color theme="5"/>
      </left>
      <right style="thin">
        <color indexed="64"/>
      </right>
      <top/>
      <bottom style="thin">
        <color indexed="64"/>
      </bottom>
      <diagonal/>
    </border>
    <border>
      <left style="thin">
        <color indexed="64"/>
      </left>
      <right style="medium">
        <color theme="5"/>
      </right>
      <top/>
      <bottom style="thin">
        <color indexed="64"/>
      </bottom>
      <diagonal/>
    </border>
    <border>
      <left style="medium">
        <color theme="5"/>
      </left>
      <right style="thin">
        <color indexed="64"/>
      </right>
      <top style="medium">
        <color theme="5"/>
      </top>
      <bottom style="medium">
        <color theme="5"/>
      </bottom>
      <diagonal/>
    </border>
    <border>
      <left style="thin">
        <color indexed="64"/>
      </left>
      <right style="thin">
        <color indexed="64"/>
      </right>
      <top style="medium">
        <color theme="5"/>
      </top>
      <bottom style="medium">
        <color theme="5"/>
      </bottom>
      <diagonal/>
    </border>
    <border>
      <left style="thin">
        <color indexed="64"/>
      </left>
      <right style="medium">
        <color theme="5"/>
      </right>
      <top style="medium">
        <color theme="5"/>
      </top>
      <bottom style="medium">
        <color theme="5"/>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theme="5"/>
      </left>
      <right style="thin">
        <color theme="5"/>
      </right>
      <top style="thin">
        <color theme="5"/>
      </top>
      <bottom style="thin">
        <color theme="5"/>
      </bottom>
      <diagonal/>
    </border>
    <border>
      <left style="medium">
        <color theme="1"/>
      </left>
      <right style="thin">
        <color theme="5"/>
      </right>
      <top style="medium">
        <color theme="1"/>
      </top>
      <bottom style="thin">
        <color theme="5"/>
      </bottom>
      <diagonal/>
    </border>
    <border>
      <left style="thin">
        <color theme="5"/>
      </left>
      <right style="thin">
        <color theme="5"/>
      </right>
      <top style="medium">
        <color theme="1"/>
      </top>
      <bottom style="thin">
        <color theme="5"/>
      </bottom>
      <diagonal/>
    </border>
    <border>
      <left style="thin">
        <color theme="5"/>
      </left>
      <right style="medium">
        <color theme="1"/>
      </right>
      <top style="medium">
        <color theme="1"/>
      </top>
      <bottom style="thin">
        <color theme="5"/>
      </bottom>
      <diagonal/>
    </border>
    <border>
      <left style="medium">
        <color theme="1"/>
      </left>
      <right style="thin">
        <color theme="5"/>
      </right>
      <top style="thin">
        <color theme="5"/>
      </top>
      <bottom style="thin">
        <color theme="5"/>
      </bottom>
      <diagonal/>
    </border>
    <border>
      <left style="thin">
        <color theme="5"/>
      </left>
      <right style="medium">
        <color theme="1"/>
      </right>
      <top style="thin">
        <color theme="5"/>
      </top>
      <bottom style="thin">
        <color theme="5"/>
      </bottom>
      <diagonal/>
    </border>
    <border>
      <left style="medium">
        <color theme="1"/>
      </left>
      <right style="thin">
        <color theme="5"/>
      </right>
      <top style="thin">
        <color theme="5"/>
      </top>
      <bottom style="medium">
        <color theme="1"/>
      </bottom>
      <diagonal/>
    </border>
    <border>
      <left style="thin">
        <color theme="5"/>
      </left>
      <right style="thin">
        <color theme="5"/>
      </right>
      <top style="thin">
        <color theme="5"/>
      </top>
      <bottom style="medium">
        <color theme="1"/>
      </bottom>
      <diagonal/>
    </border>
    <border>
      <left style="thin">
        <color theme="5"/>
      </left>
      <right style="medium">
        <color theme="1"/>
      </right>
      <top style="thin">
        <color theme="5"/>
      </top>
      <bottom style="medium">
        <color theme="1"/>
      </bottom>
      <diagonal/>
    </border>
    <border>
      <left style="thick">
        <color rgb="FFFF00FF"/>
      </left>
      <right style="thin">
        <color rgb="FF000000"/>
      </right>
      <top style="thin">
        <color rgb="FF000000"/>
      </top>
      <bottom/>
      <diagonal/>
    </border>
    <border>
      <left style="medium">
        <color theme="8" tint="0.39997558519241921"/>
      </left>
      <right style="thin">
        <color indexed="64"/>
      </right>
      <top/>
      <bottom style="thin">
        <color indexed="64"/>
      </bottom>
      <diagonal/>
    </border>
    <border>
      <left style="thin">
        <color indexed="64"/>
      </left>
      <right style="medium">
        <color theme="8" tint="0.39997558519241921"/>
      </right>
      <top/>
      <bottom style="thin">
        <color indexed="64"/>
      </bottom>
      <diagonal/>
    </border>
    <border>
      <left style="medium">
        <color theme="8" tint="0.39997558519241921"/>
      </left>
      <right style="thin">
        <color indexed="64"/>
      </right>
      <top style="thin">
        <color indexed="64"/>
      </top>
      <bottom style="thin">
        <color indexed="64"/>
      </bottom>
      <diagonal/>
    </border>
    <border>
      <left style="thin">
        <color indexed="64"/>
      </left>
      <right style="medium">
        <color theme="8" tint="0.39997558519241921"/>
      </right>
      <top style="thin">
        <color indexed="64"/>
      </top>
      <bottom style="thin">
        <color indexed="64"/>
      </bottom>
      <diagonal/>
    </border>
    <border>
      <left style="medium">
        <color theme="8" tint="0.39997558519241921"/>
      </left>
      <right style="thin">
        <color indexed="64"/>
      </right>
      <top style="thin">
        <color indexed="64"/>
      </top>
      <bottom style="medium">
        <color theme="8" tint="0.39997558519241921"/>
      </bottom>
      <diagonal/>
    </border>
    <border>
      <left style="thin">
        <color indexed="64"/>
      </left>
      <right style="thin">
        <color indexed="64"/>
      </right>
      <top style="thin">
        <color indexed="64"/>
      </top>
      <bottom style="medium">
        <color theme="8" tint="0.39997558519241921"/>
      </bottom>
      <diagonal/>
    </border>
    <border>
      <left style="thin">
        <color indexed="64"/>
      </left>
      <right style="medium">
        <color theme="8" tint="0.39997558519241921"/>
      </right>
      <top style="thin">
        <color indexed="64"/>
      </top>
      <bottom style="medium">
        <color theme="8" tint="0.39997558519241921"/>
      </bottom>
      <diagonal/>
    </border>
    <border>
      <left style="medium">
        <color theme="8" tint="0.39997558519241921"/>
      </left>
      <right style="thin">
        <color indexed="64"/>
      </right>
      <top style="thin">
        <color theme="8" tint="0.39997558519241921"/>
      </top>
      <bottom style="medium">
        <color theme="8" tint="0.39997558519241921"/>
      </bottom>
      <diagonal/>
    </border>
    <border>
      <left style="thin">
        <color indexed="64"/>
      </left>
      <right style="thin">
        <color indexed="64"/>
      </right>
      <top style="thin">
        <color theme="8" tint="0.39997558519241921"/>
      </top>
      <bottom style="medium">
        <color theme="8" tint="0.39997558519241921"/>
      </bottom>
      <diagonal/>
    </border>
    <border>
      <left style="thin">
        <color indexed="64"/>
      </left>
      <right style="medium">
        <color theme="8" tint="0.39997558519241921"/>
      </right>
      <top style="thin">
        <color theme="8" tint="0.39997558519241921"/>
      </top>
      <bottom style="medium">
        <color theme="8" tint="0.39997558519241921"/>
      </bottom>
      <diagonal/>
    </border>
    <border>
      <left style="thick">
        <color rgb="FFFF0000"/>
      </left>
      <right style="thin">
        <color rgb="FF000000"/>
      </right>
      <top style="thin">
        <color rgb="FF000000"/>
      </top>
      <bottom/>
      <diagonal/>
    </border>
    <border>
      <left style="medium">
        <color rgb="FF92D050"/>
      </left>
      <right style="thin">
        <color indexed="64"/>
      </right>
      <top/>
      <bottom style="thin">
        <color indexed="64"/>
      </bottom>
      <diagonal/>
    </border>
    <border>
      <left style="thin">
        <color indexed="64"/>
      </left>
      <right style="medium">
        <color rgb="FF92D050"/>
      </right>
      <top/>
      <bottom style="thin">
        <color indexed="64"/>
      </bottom>
      <diagonal/>
    </border>
    <border>
      <left style="medium">
        <color rgb="FF92D050"/>
      </left>
      <right style="thin">
        <color indexed="64"/>
      </right>
      <top style="thin">
        <color indexed="64"/>
      </top>
      <bottom style="thin">
        <color indexed="64"/>
      </bottom>
      <diagonal/>
    </border>
    <border>
      <left style="thin">
        <color indexed="64"/>
      </left>
      <right style="medium">
        <color rgb="FF92D050"/>
      </right>
      <top style="thin">
        <color indexed="64"/>
      </top>
      <bottom style="thin">
        <color indexed="64"/>
      </bottom>
      <diagonal/>
    </border>
    <border>
      <left style="medium">
        <color rgb="FF92D050"/>
      </left>
      <right style="thin">
        <color indexed="64"/>
      </right>
      <top style="thin">
        <color indexed="64"/>
      </top>
      <bottom style="medium">
        <color rgb="FF92D050"/>
      </bottom>
      <diagonal/>
    </border>
    <border>
      <left style="thin">
        <color indexed="64"/>
      </left>
      <right style="thin">
        <color indexed="64"/>
      </right>
      <top style="thin">
        <color indexed="64"/>
      </top>
      <bottom style="medium">
        <color rgb="FF92D050"/>
      </bottom>
      <diagonal/>
    </border>
    <border>
      <left style="thin">
        <color indexed="64"/>
      </left>
      <right style="medium">
        <color rgb="FF92D050"/>
      </right>
      <top style="thin">
        <color indexed="64"/>
      </top>
      <bottom style="medium">
        <color rgb="FF92D050"/>
      </bottom>
      <diagonal/>
    </border>
    <border>
      <left style="medium">
        <color rgb="FF92D050"/>
      </left>
      <right style="thin">
        <color indexed="64"/>
      </right>
      <top style="medium">
        <color rgb="FF92D050"/>
      </top>
      <bottom style="medium">
        <color rgb="FF92D050"/>
      </bottom>
      <diagonal/>
    </border>
    <border>
      <left style="thin">
        <color indexed="64"/>
      </left>
      <right style="thin">
        <color indexed="64"/>
      </right>
      <top style="medium">
        <color rgb="FF92D050"/>
      </top>
      <bottom style="medium">
        <color rgb="FF92D050"/>
      </bottom>
      <diagonal/>
    </border>
    <border>
      <left style="thin">
        <color indexed="64"/>
      </left>
      <right style="medium">
        <color rgb="FF92D050"/>
      </right>
      <top style="medium">
        <color rgb="FF92D050"/>
      </top>
      <bottom style="medium">
        <color rgb="FF92D05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theme="1"/>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style="thin">
        <color indexed="64"/>
      </right>
      <top style="thin">
        <color rgb="FF0070C0"/>
      </top>
      <bottom style="medium">
        <color rgb="FF0070C0"/>
      </bottom>
      <diagonal/>
    </border>
    <border>
      <left style="thin">
        <color indexed="64"/>
      </left>
      <right style="thin">
        <color indexed="64"/>
      </right>
      <top style="thin">
        <color rgb="FF0070C0"/>
      </top>
      <bottom style="medium">
        <color rgb="FF0070C0"/>
      </bottom>
      <diagonal/>
    </border>
    <border>
      <left style="thin">
        <color indexed="64"/>
      </left>
      <right style="medium">
        <color rgb="FF0070C0"/>
      </right>
      <top style="thin">
        <color rgb="FF0070C0"/>
      </top>
      <bottom style="medium">
        <color rgb="FF0070C0"/>
      </bottom>
      <diagonal/>
    </border>
    <border>
      <left style="medium">
        <color theme="8" tint="0.39997558519241921"/>
      </left>
      <right style="thin">
        <color indexed="64"/>
      </right>
      <top style="medium">
        <color theme="8" tint="0.39997558519241921"/>
      </top>
      <bottom style="medium">
        <color theme="8" tint="0.39997558519241921"/>
      </bottom>
      <diagonal/>
    </border>
    <border>
      <left style="thin">
        <color indexed="64"/>
      </left>
      <right style="thin">
        <color indexed="64"/>
      </right>
      <top style="medium">
        <color theme="8" tint="0.39997558519241921"/>
      </top>
      <bottom style="medium">
        <color theme="8" tint="0.39997558519241921"/>
      </bottom>
      <diagonal/>
    </border>
    <border>
      <left style="thin">
        <color indexed="64"/>
      </left>
      <right style="medium">
        <color theme="8" tint="0.39997558519241921"/>
      </right>
      <top style="medium">
        <color theme="8" tint="0.39997558519241921"/>
      </top>
      <bottom style="medium">
        <color theme="8" tint="0.39997558519241921"/>
      </bottom>
      <diagonal/>
    </border>
    <border>
      <left style="medium">
        <color rgb="FFC00000"/>
      </left>
      <right style="thin">
        <color rgb="FF000000"/>
      </right>
      <top style="thin">
        <color rgb="FF000000"/>
      </top>
      <bottom style="thin">
        <color rgb="FF000000"/>
      </bottom>
      <diagonal/>
    </border>
    <border>
      <left/>
      <right style="medium">
        <color rgb="FFC00000"/>
      </right>
      <top/>
      <bottom/>
      <diagonal/>
    </border>
    <border>
      <left/>
      <right style="medium">
        <color rgb="FFC00000"/>
      </right>
      <top/>
      <bottom style="thin">
        <color rgb="FF000000"/>
      </bottom>
      <diagonal/>
    </border>
    <border>
      <left style="medium">
        <color rgb="FFC00000"/>
      </left>
      <right style="thin">
        <color rgb="FF000000"/>
      </right>
      <top style="thin">
        <color rgb="FF0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medium">
        <color rgb="FFC00000"/>
      </right>
      <top style="thin">
        <color rgb="FF0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thin">
        <color rgb="FF000000"/>
      </right>
      <top/>
      <bottom style="thin">
        <color rgb="FF000000"/>
      </bottom>
      <diagonal/>
    </border>
    <border>
      <left style="medium">
        <color rgb="FFC00000"/>
      </left>
      <right style="thin">
        <color rgb="FF000000"/>
      </right>
      <top style="medium">
        <color rgb="FFC00000"/>
      </top>
      <bottom style="medium">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medium">
        <color rgb="FFC00000"/>
      </right>
      <top style="medium">
        <color rgb="FFC00000"/>
      </top>
      <bottom style="medium">
        <color rgb="FFC00000"/>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indexed="64"/>
      </left>
      <right style="thin">
        <color indexed="64"/>
      </right>
      <top/>
      <bottom/>
      <diagonal/>
    </border>
    <border>
      <left/>
      <right style="thin">
        <color theme="1"/>
      </right>
      <top style="thin">
        <color theme="1"/>
      </top>
      <bottom style="thin">
        <color theme="1"/>
      </bottom>
      <diagonal/>
    </border>
    <border>
      <left/>
      <right/>
      <top/>
      <bottom style="double">
        <color rgb="FF000000"/>
      </bottom>
      <diagonal/>
    </border>
    <border>
      <left/>
      <right/>
      <top style="thin">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15" fillId="0" borderId="0"/>
    <xf numFmtId="0" fontId="25" fillId="0" borderId="0"/>
    <xf numFmtId="44" fontId="2" fillId="0" borderId="0" applyFont="0" applyFill="0" applyBorder="0" applyAlignment="0" applyProtection="0"/>
    <xf numFmtId="0" fontId="57" fillId="0" borderId="0"/>
    <xf numFmtId="0" fontId="58" fillId="0" borderId="0"/>
    <xf numFmtId="0" fontId="21" fillId="0" borderId="0"/>
  </cellStyleXfs>
  <cellXfs count="572">
    <xf numFmtId="0" fontId="0" fillId="0" borderId="0" xfId="0"/>
    <xf numFmtId="46" fontId="2" fillId="0" borderId="0" xfId="0" applyNumberFormat="1" applyFont="1"/>
    <xf numFmtId="0" fontId="2" fillId="0" borderId="0" xfId="0" applyFont="1" applyAlignment="1">
      <alignment wrapText="1"/>
    </xf>
    <xf numFmtId="0" fontId="3" fillId="0" borderId="2" xfId="0" applyFont="1" applyBorder="1"/>
    <xf numFmtId="0" fontId="4" fillId="0" borderId="2" xfId="0" applyFont="1" applyBorder="1"/>
    <xf numFmtId="0" fontId="4" fillId="0" borderId="3" xfId="0" applyFont="1" applyBorder="1"/>
    <xf numFmtId="0" fontId="4" fillId="0" borderId="0" xfId="0" applyFont="1"/>
    <xf numFmtId="0" fontId="5" fillId="0" borderId="0" xfId="0" applyFont="1"/>
    <xf numFmtId="20" fontId="4" fillId="0" borderId="2" xfId="0" applyNumberFormat="1" applyFont="1" applyBorder="1"/>
    <xf numFmtId="0" fontId="6" fillId="0" borderId="0" xfId="0" applyFont="1"/>
    <xf numFmtId="0" fontId="4" fillId="2" borderId="2" xfId="0" applyFont="1" applyFill="1" applyBorder="1"/>
    <xf numFmtId="0" fontId="4" fillId="2" borderId="4" xfId="0" applyFont="1" applyFill="1" applyBorder="1"/>
    <xf numFmtId="0" fontId="4" fillId="0" borderId="5" xfId="0" applyFont="1" applyBorder="1"/>
    <xf numFmtId="0" fontId="7" fillId="0" borderId="2" xfId="0" applyFont="1" applyBorder="1"/>
    <xf numFmtId="0" fontId="4" fillId="0" borderId="2" xfId="0" applyFont="1" applyBorder="1" applyAlignment="1">
      <alignment horizontal="center"/>
    </xf>
    <xf numFmtId="0" fontId="4" fillId="3" borderId="2" xfId="0" applyFont="1" applyFill="1" applyBorder="1" applyAlignment="1">
      <alignment horizontal="center"/>
    </xf>
    <xf numFmtId="0" fontId="7" fillId="2" borderId="2" xfId="0" applyFont="1" applyFill="1" applyBorder="1"/>
    <xf numFmtId="0" fontId="8" fillId="0" borderId="2" xfId="0" applyFont="1" applyBorder="1"/>
    <xf numFmtId="0" fontId="7" fillId="0" borderId="2" xfId="0" applyFont="1" applyBorder="1" applyAlignment="1">
      <alignment horizontal="right"/>
    </xf>
    <xf numFmtId="0" fontId="4" fillId="4" borderId="2" xfId="0" applyFont="1" applyFill="1" applyBorder="1"/>
    <xf numFmtId="1" fontId="4" fillId="2" borderId="2" xfId="0" applyNumberFormat="1" applyFont="1" applyFill="1" applyBorder="1"/>
    <xf numFmtId="1" fontId="4" fillId="0" borderId="2" xfId="0" applyNumberFormat="1" applyFont="1" applyBorder="1"/>
    <xf numFmtId="164" fontId="4" fillId="4" borderId="2" xfId="0" applyNumberFormat="1" applyFont="1" applyFill="1" applyBorder="1"/>
    <xf numFmtId="0" fontId="8" fillId="0" borderId="2" xfId="0" applyFont="1" applyBorder="1" applyAlignment="1">
      <alignment horizontal="right"/>
    </xf>
    <xf numFmtId="164" fontId="7" fillId="4" borderId="2" xfId="0" applyNumberFormat="1" applyFont="1" applyFill="1" applyBorder="1"/>
    <xf numFmtId="0" fontId="9" fillId="0" borderId="2" xfId="0" applyFont="1" applyBorder="1"/>
    <xf numFmtId="0" fontId="11" fillId="0" borderId="2" xfId="0" applyFont="1" applyBorder="1"/>
    <xf numFmtId="0" fontId="10" fillId="0" borderId="3" xfId="0" applyFont="1" applyBorder="1"/>
    <xf numFmtId="0" fontId="13" fillId="0" borderId="10" xfId="0" applyFont="1" applyBorder="1"/>
    <xf numFmtId="0" fontId="13" fillId="0" borderId="2" xfId="0" applyFont="1" applyBorder="1"/>
    <xf numFmtId="0" fontId="11" fillId="0" borderId="9" xfId="0" applyFont="1" applyBorder="1"/>
    <xf numFmtId="0" fontId="11" fillId="0" borderId="13" xfId="0" applyFont="1" applyBorder="1"/>
    <xf numFmtId="0" fontId="9" fillId="0" borderId="17" xfId="0" applyFont="1" applyBorder="1"/>
    <xf numFmtId="0" fontId="9" fillId="0" borderId="13" xfId="0" applyFont="1" applyBorder="1" applyAlignment="1">
      <alignment wrapText="1"/>
    </xf>
    <xf numFmtId="0" fontId="9" fillId="0" borderId="13" xfId="0" applyFont="1" applyBorder="1"/>
    <xf numFmtId="0" fontId="13" fillId="0" borderId="13" xfId="0" applyFont="1" applyBorder="1"/>
    <xf numFmtId="0" fontId="13" fillId="0" borderId="18" xfId="0" applyFont="1" applyBorder="1"/>
    <xf numFmtId="0" fontId="11" fillId="0" borderId="19" xfId="0" applyFont="1" applyBorder="1"/>
    <xf numFmtId="0" fontId="10" fillId="0" borderId="21" xfId="0" applyFont="1" applyBorder="1"/>
    <xf numFmtId="0" fontId="9" fillId="0" borderId="2" xfId="0" applyFont="1" applyBorder="1" applyAlignment="1">
      <alignment horizontal="center" vertical="center" wrapText="1"/>
    </xf>
    <xf numFmtId="0" fontId="11" fillId="0" borderId="23" xfId="0" applyFont="1" applyBorder="1"/>
    <xf numFmtId="0" fontId="11" fillId="0" borderId="24" xfId="0" applyFont="1" applyBorder="1"/>
    <xf numFmtId="0" fontId="9" fillId="0" borderId="24" xfId="0" applyFont="1" applyBorder="1"/>
    <xf numFmtId="0" fontId="13" fillId="0" borderId="24" xfId="0" applyFont="1" applyBorder="1"/>
    <xf numFmtId="0" fontId="13" fillId="0" borderId="25" xfId="0" applyFont="1" applyBorder="1"/>
    <xf numFmtId="0" fontId="12" fillId="0" borderId="13" xfId="0" applyFont="1" applyBorder="1"/>
    <xf numFmtId="0" fontId="12" fillId="0" borderId="2" xfId="0" applyFont="1" applyBorder="1" applyAlignment="1">
      <alignment horizontal="center" vertical="center" wrapText="1"/>
    </xf>
    <xf numFmtId="0" fontId="13" fillId="0" borderId="43" xfId="0" applyFont="1" applyBorder="1"/>
    <xf numFmtId="0" fontId="13" fillId="0" borderId="44" xfId="0" applyFont="1" applyBorder="1"/>
    <xf numFmtId="0" fontId="13" fillId="0" borderId="12" xfId="0" applyFont="1" applyBorder="1"/>
    <xf numFmtId="0" fontId="9" fillId="0" borderId="8" xfId="0" applyFont="1" applyBorder="1"/>
    <xf numFmtId="0" fontId="9" fillId="0" borderId="91" xfId="0" applyFont="1" applyBorder="1" applyAlignment="1">
      <alignment wrapText="1"/>
    </xf>
    <xf numFmtId="0" fontId="13" fillId="0" borderId="91" xfId="0" applyFont="1" applyBorder="1"/>
    <xf numFmtId="0" fontId="9" fillId="0" borderId="91" xfId="0" applyFont="1" applyBorder="1"/>
    <xf numFmtId="0" fontId="11" fillId="0" borderId="92" xfId="0" applyFont="1" applyBorder="1"/>
    <xf numFmtId="0" fontId="9" fillId="0" borderId="92" xfId="0" applyFont="1" applyBorder="1"/>
    <xf numFmtId="0" fontId="9" fillId="0" borderId="18" xfId="0" applyFont="1" applyBorder="1"/>
    <xf numFmtId="0" fontId="9" fillId="0" borderId="29" xfId="0" applyFont="1" applyBorder="1"/>
    <xf numFmtId="0" fontId="9" fillId="0" borderId="25" xfId="0" applyFont="1" applyBorder="1"/>
    <xf numFmtId="0" fontId="9" fillId="0" borderId="94" xfId="0" applyFont="1" applyBorder="1"/>
    <xf numFmtId="0" fontId="13" fillId="0" borderId="95" xfId="0" applyFont="1" applyBorder="1"/>
    <xf numFmtId="0" fontId="11" fillId="0" borderId="96" xfId="0" applyFont="1" applyBorder="1"/>
    <xf numFmtId="0" fontId="11" fillId="0" borderId="38" xfId="0" applyFont="1" applyBorder="1"/>
    <xf numFmtId="0" fontId="11" fillId="0" borderId="42" xfId="0" applyFont="1" applyBorder="1"/>
    <xf numFmtId="0" fontId="11" fillId="0" borderId="43" xfId="0" applyFont="1" applyBorder="1"/>
    <xf numFmtId="0" fontId="9" fillId="0" borderId="43" xfId="0" applyFont="1" applyBorder="1"/>
    <xf numFmtId="0" fontId="15" fillId="0" borderId="0" xfId="1"/>
    <xf numFmtId="0" fontId="16" fillId="6" borderId="2" xfId="1" applyFont="1" applyFill="1" applyBorder="1" applyAlignment="1">
      <alignment horizontal="center" wrapText="1"/>
    </xf>
    <xf numFmtId="0" fontId="0" fillId="0" borderId="0" xfId="0" applyAlignment="1">
      <alignment horizontal="left"/>
    </xf>
    <xf numFmtId="0" fontId="18" fillId="0" borderId="0" xfId="0" applyFont="1"/>
    <xf numFmtId="0" fontId="20" fillId="0" borderId="0" xfId="1" applyFont="1"/>
    <xf numFmtId="0" fontId="21" fillId="0" borderId="0" xfId="0" applyFont="1" applyAlignment="1">
      <alignment horizontal="left"/>
    </xf>
    <xf numFmtId="0" fontId="21" fillId="0" borderId="0" xfId="0" applyFont="1"/>
    <xf numFmtId="0" fontId="0" fillId="0" borderId="98" xfId="0" applyBorder="1"/>
    <xf numFmtId="0" fontId="0" fillId="0" borderId="99" xfId="0" applyBorder="1"/>
    <xf numFmtId="0" fontId="18" fillId="0" borderId="105" xfId="0" applyFont="1" applyBorder="1" applyAlignment="1">
      <alignment horizontal="left"/>
    </xf>
    <xf numFmtId="0" fontId="18" fillId="0" borderId="98" xfId="0" applyFont="1" applyBorder="1"/>
    <xf numFmtId="0" fontId="18" fillId="0" borderId="108" xfId="0" applyFont="1" applyBorder="1"/>
    <xf numFmtId="0" fontId="18" fillId="0" borderId="106" xfId="0" applyFont="1" applyBorder="1"/>
    <xf numFmtId="0" fontId="18" fillId="0" borderId="107" xfId="0" applyFont="1" applyBorder="1"/>
    <xf numFmtId="0" fontId="18" fillId="0" borderId="109" xfId="0" applyFont="1" applyBorder="1"/>
    <xf numFmtId="0" fontId="17" fillId="6" borderId="103" xfId="1" applyFont="1" applyFill="1" applyBorder="1" applyAlignment="1">
      <alignment horizontal="left" wrapText="1"/>
    </xf>
    <xf numFmtId="0" fontId="17" fillId="6" borderId="99" xfId="1" applyFont="1" applyFill="1" applyBorder="1" applyAlignment="1">
      <alignment horizontal="center" wrapText="1"/>
    </xf>
    <xf numFmtId="0" fontId="17" fillId="6" borderId="104" xfId="1" applyFont="1" applyFill="1" applyBorder="1" applyAlignment="1">
      <alignment horizontal="center" wrapText="1"/>
    </xf>
    <xf numFmtId="0" fontId="9" fillId="0" borderId="98" xfId="0" applyFont="1" applyBorder="1"/>
    <xf numFmtId="0" fontId="11" fillId="0" borderId="98" xfId="0" applyFont="1" applyBorder="1"/>
    <xf numFmtId="0" fontId="2" fillId="0" borderId="98" xfId="0" applyFont="1" applyBorder="1"/>
    <xf numFmtId="0" fontId="2" fillId="0" borderId="112" xfId="0" applyFont="1" applyBorder="1"/>
    <xf numFmtId="0" fontId="11" fillId="0" borderId="111" xfId="0" applyFont="1" applyBorder="1"/>
    <xf numFmtId="0" fontId="0" fillId="0" borderId="111" xfId="0" applyBorder="1"/>
    <xf numFmtId="0" fontId="0" fillId="0" borderId="112" xfId="0" applyBorder="1"/>
    <xf numFmtId="0" fontId="0" fillId="0" borderId="113" xfId="0" applyBorder="1"/>
    <xf numFmtId="0" fontId="0" fillId="0" borderId="114" xfId="0" applyBorder="1"/>
    <xf numFmtId="0" fontId="0" fillId="0" borderId="115" xfId="0" applyBorder="1"/>
    <xf numFmtId="0" fontId="9" fillId="0" borderId="116" xfId="0" applyFont="1" applyBorder="1" applyAlignment="1">
      <alignment horizontal="center" wrapText="1"/>
    </xf>
    <xf numFmtId="0" fontId="9" fillId="0" borderId="99" xfId="0" applyFont="1" applyBorder="1"/>
    <xf numFmtId="0" fontId="11" fillId="0" borderId="99" xfId="0" applyFont="1" applyBorder="1"/>
    <xf numFmtId="0" fontId="2" fillId="0" borderId="99" xfId="0" applyFont="1" applyBorder="1"/>
    <xf numFmtId="0" fontId="2" fillId="0" borderId="117" xfId="0" applyFont="1" applyBorder="1"/>
    <xf numFmtId="0" fontId="21" fillId="0" borderId="121" xfId="0" applyFont="1" applyBorder="1"/>
    <xf numFmtId="0" fontId="0" fillId="0" borderId="121" xfId="0" applyBorder="1"/>
    <xf numFmtId="0" fontId="19" fillId="6" borderId="123" xfId="1" applyFont="1" applyFill="1" applyBorder="1" applyAlignment="1">
      <alignment horizontal="center" wrapText="1"/>
    </xf>
    <xf numFmtId="0" fontId="16" fillId="6" borderId="123" xfId="1" applyFont="1" applyFill="1" applyBorder="1" applyAlignment="1">
      <alignment horizontal="center" wrapText="1"/>
    </xf>
    <xf numFmtId="0" fontId="20" fillId="0" borderId="124" xfId="1" applyFont="1" applyBorder="1"/>
    <xf numFmtId="0" fontId="21" fillId="0" borderId="125" xfId="0" applyFont="1" applyBorder="1" applyAlignment="1">
      <alignment horizontal="left"/>
    </xf>
    <xf numFmtId="0" fontId="0" fillId="0" borderId="126" xfId="0" applyBorder="1"/>
    <xf numFmtId="0" fontId="21" fillId="0" borderId="127" xfId="0" applyFont="1" applyBorder="1" applyAlignment="1">
      <alignment horizontal="left"/>
    </xf>
    <xf numFmtId="0" fontId="21" fillId="0" borderId="128" xfId="0" applyFont="1" applyBorder="1"/>
    <xf numFmtId="0" fontId="0" fillId="0" borderId="128" xfId="0" applyBorder="1"/>
    <xf numFmtId="0" fontId="0" fillId="0" borderId="129" xfId="0" applyBorder="1"/>
    <xf numFmtId="0" fontId="21" fillId="0" borderId="130" xfId="0" applyFont="1" applyBorder="1" applyAlignment="1">
      <alignment horizontal="left"/>
    </xf>
    <xf numFmtId="0" fontId="21" fillId="0" borderId="131" xfId="0" applyFont="1" applyBorder="1"/>
    <xf numFmtId="0" fontId="0" fillId="0" borderId="131" xfId="0" applyBorder="1"/>
    <xf numFmtId="0" fontId="0" fillId="0" borderId="132" xfId="0" applyBorder="1"/>
    <xf numFmtId="0" fontId="19" fillId="6" borderId="133" xfId="1" applyFont="1" applyFill="1" applyBorder="1" applyAlignment="1">
      <alignment horizontal="left" wrapText="1"/>
    </xf>
    <xf numFmtId="0" fontId="19" fillId="6" borderId="134" xfId="1" applyFont="1" applyFill="1" applyBorder="1" applyAlignment="1">
      <alignment horizontal="center" wrapText="1"/>
    </xf>
    <xf numFmtId="0" fontId="16" fillId="6" borderId="134" xfId="1" applyFont="1" applyFill="1" applyBorder="1" applyAlignment="1">
      <alignment horizontal="center" wrapText="1"/>
    </xf>
    <xf numFmtId="0" fontId="20" fillId="0" borderId="135" xfId="1" applyFont="1" applyBorder="1"/>
    <xf numFmtId="0" fontId="23" fillId="0" borderId="121" xfId="0" applyFont="1" applyBorder="1"/>
    <xf numFmtId="0" fontId="23" fillId="0" borderId="125" xfId="0" applyFont="1" applyBorder="1" applyAlignment="1">
      <alignment horizontal="left"/>
    </xf>
    <xf numFmtId="0" fontId="21" fillId="0" borderId="126" xfId="0" applyFont="1" applyBorder="1"/>
    <xf numFmtId="0" fontId="23" fillId="0" borderId="127" xfId="0" applyFont="1" applyBorder="1" applyAlignment="1">
      <alignment horizontal="left"/>
    </xf>
    <xf numFmtId="0" fontId="23" fillId="0" borderId="128" xfId="0" applyFont="1" applyBorder="1"/>
    <xf numFmtId="0" fontId="21" fillId="0" borderId="129" xfId="0" applyFont="1" applyBorder="1"/>
    <xf numFmtId="0" fontId="23" fillId="0" borderId="130" xfId="0" applyFont="1" applyBorder="1" applyAlignment="1">
      <alignment horizontal="left"/>
    </xf>
    <xf numFmtId="0" fontId="23" fillId="0" borderId="131" xfId="0" applyFont="1" applyBorder="1"/>
    <xf numFmtId="0" fontId="21" fillId="0" borderId="132" xfId="0" applyFont="1" applyBorder="1"/>
    <xf numFmtId="0" fontId="22" fillId="6" borderId="133" xfId="1" applyFont="1" applyFill="1" applyBorder="1" applyAlignment="1">
      <alignment horizontal="left" wrapText="1"/>
    </xf>
    <xf numFmtId="0" fontId="22" fillId="6" borderId="134" xfId="1" applyFont="1" applyFill="1" applyBorder="1" applyAlignment="1">
      <alignment horizontal="center" wrapText="1"/>
    </xf>
    <xf numFmtId="0" fontId="19" fillId="6" borderId="122" xfId="1" applyFont="1" applyFill="1" applyBorder="1" applyAlignment="1">
      <alignment horizontal="center" wrapText="1"/>
    </xf>
    <xf numFmtId="0" fontId="24" fillId="0" borderId="0" xfId="0" applyFont="1"/>
    <xf numFmtId="19" fontId="24" fillId="0" borderId="0" xfId="0" applyNumberFormat="1" applyFont="1"/>
    <xf numFmtId="46" fontId="21" fillId="0" borderId="0" xfId="0" applyNumberFormat="1" applyFont="1"/>
    <xf numFmtId="46" fontId="24" fillId="0" borderId="0" xfId="0" applyNumberFormat="1" applyFont="1"/>
    <xf numFmtId="0" fontId="24" fillId="0" borderId="0" xfId="0" applyFont="1" applyAlignment="1">
      <alignment wrapText="1"/>
    </xf>
    <xf numFmtId="46" fontId="24" fillId="0" borderId="0" xfId="0" applyNumberFormat="1" applyFont="1" applyAlignment="1">
      <alignment wrapText="1"/>
    </xf>
    <xf numFmtId="0" fontId="21" fillId="0" borderId="0" xfId="0" applyFont="1" applyAlignment="1">
      <alignment wrapText="1"/>
    </xf>
    <xf numFmtId="20" fontId="24" fillId="0" borderId="0" xfId="0" applyNumberFormat="1" applyFont="1"/>
    <xf numFmtId="0" fontId="9" fillId="0" borderId="136" xfId="0" applyFont="1" applyBorder="1"/>
    <xf numFmtId="0" fontId="9" fillId="0" borderId="136" xfId="0" applyFont="1" applyBorder="1" applyAlignment="1">
      <alignment wrapText="1"/>
    </xf>
    <xf numFmtId="0" fontId="13" fillId="0" borderId="136" xfId="0" applyFont="1" applyBorder="1"/>
    <xf numFmtId="0" fontId="11" fillId="0" borderId="136" xfId="0" applyFont="1" applyBorder="1"/>
    <xf numFmtId="0" fontId="0" fillId="0" borderId="136" xfId="0" applyBorder="1"/>
    <xf numFmtId="0" fontId="9" fillId="0" borderId="140" xfId="0" applyFont="1" applyBorder="1"/>
    <xf numFmtId="0" fontId="9" fillId="0" borderId="141" xfId="0" applyFont="1" applyBorder="1"/>
    <xf numFmtId="0" fontId="11" fillId="0" borderId="140" xfId="0" applyFont="1" applyBorder="1"/>
    <xf numFmtId="0" fontId="0" fillId="0" borderId="140" xfId="0" applyBorder="1"/>
    <xf numFmtId="0" fontId="0" fillId="0" borderId="142" xfId="0" applyBorder="1"/>
    <xf numFmtId="0" fontId="0" fillId="0" borderId="143" xfId="0" applyBorder="1"/>
    <xf numFmtId="0" fontId="9" fillId="0" borderId="144" xfId="0" applyFont="1" applyBorder="1"/>
    <xf numFmtId="0" fontId="11" fillId="0" borderId="145" xfId="0" applyFont="1" applyBorder="1"/>
    <xf numFmtId="0" fontId="11" fillId="0" borderId="5" xfId="0" applyFont="1" applyBorder="1"/>
    <xf numFmtId="0" fontId="9" fillId="0" borderId="5" xfId="0" applyFont="1" applyBorder="1"/>
    <xf numFmtId="0" fontId="9" fillId="0" borderId="146" xfId="0" applyFont="1" applyBorder="1" applyAlignment="1">
      <alignment horizontal="center" wrapText="1"/>
    </xf>
    <xf numFmtId="0" fontId="2" fillId="0" borderId="147" xfId="0" applyFont="1" applyBorder="1"/>
    <xf numFmtId="0" fontId="11" fillId="0" borderId="148" xfId="0" applyFont="1" applyBorder="1"/>
    <xf numFmtId="0" fontId="2" fillId="0" borderId="149" xfId="0" applyFont="1" applyBorder="1"/>
    <xf numFmtId="0" fontId="0" fillId="0" borderId="148" xfId="0" applyBorder="1"/>
    <xf numFmtId="0" fontId="0" fillId="0" borderId="149" xfId="0" applyBorder="1"/>
    <xf numFmtId="0" fontId="0" fillId="0" borderId="150" xfId="0" applyBorder="1"/>
    <xf numFmtId="0" fontId="0" fillId="0" borderId="151" xfId="0" applyBorder="1"/>
    <xf numFmtId="0" fontId="0" fillId="0" borderId="152" xfId="0" applyBorder="1"/>
    <xf numFmtId="0" fontId="29" fillId="0" borderId="0" xfId="0" applyFont="1"/>
    <xf numFmtId="0" fontId="29" fillId="0" borderId="17" xfId="0" applyFont="1" applyBorder="1"/>
    <xf numFmtId="0" fontId="29" fillId="0" borderId="13" xfId="0" applyFont="1" applyBorder="1"/>
    <xf numFmtId="0" fontId="29" fillId="0" borderId="18" xfId="0" applyFont="1" applyBorder="1"/>
    <xf numFmtId="0" fontId="29" fillId="0" borderId="19" xfId="0" applyFont="1" applyBorder="1"/>
    <xf numFmtId="0" fontId="29" fillId="0" borderId="2" xfId="0" applyFont="1" applyBorder="1"/>
    <xf numFmtId="0" fontId="28" fillId="0" borderId="3" xfId="0" applyFont="1" applyBorder="1"/>
    <xf numFmtId="0" fontId="29" fillId="0" borderId="2" xfId="0" applyFont="1" applyBorder="1" applyAlignment="1">
      <alignment horizontal="center" vertical="center" wrapText="1"/>
    </xf>
    <xf numFmtId="0" fontId="29" fillId="0" borderId="23" xfId="0" applyFont="1" applyBorder="1"/>
    <xf numFmtId="0" fontId="29" fillId="0" borderId="24" xfId="0" applyFont="1" applyBorder="1"/>
    <xf numFmtId="0" fontId="29" fillId="0" borderId="25" xfId="0" applyFont="1" applyBorder="1"/>
    <xf numFmtId="0" fontId="29" fillId="0" borderId="9" xfId="0" applyFont="1" applyBorder="1"/>
    <xf numFmtId="0" fontId="29" fillId="0" borderId="10" xfId="0" applyFont="1" applyBorder="1"/>
    <xf numFmtId="0" fontId="29" fillId="0" borderId="29" xfId="0" applyFont="1" applyBorder="1"/>
    <xf numFmtId="0" fontId="29" fillId="0" borderId="145" xfId="0" applyFont="1" applyBorder="1"/>
    <xf numFmtId="0" fontId="29" fillId="0" borderId="5" xfId="0" applyFont="1" applyBorder="1"/>
    <xf numFmtId="0" fontId="29" fillId="0" borderId="91" xfId="0" applyFont="1" applyBorder="1"/>
    <xf numFmtId="0" fontId="29" fillId="0" borderId="36" xfId="0" applyFont="1" applyBorder="1"/>
    <xf numFmtId="0" fontId="29" fillId="0" borderId="37" xfId="0" applyFont="1" applyBorder="1"/>
    <xf numFmtId="0" fontId="29" fillId="0" borderId="38" xfId="0" applyFont="1" applyBorder="1"/>
    <xf numFmtId="0" fontId="29" fillId="0" borderId="156" xfId="0" applyFont="1" applyBorder="1"/>
    <xf numFmtId="0" fontId="28" fillId="0" borderId="40" xfId="0" applyFont="1" applyBorder="1"/>
    <xf numFmtId="0" fontId="29" fillId="0" borderId="42" xfId="0" applyFont="1" applyBorder="1"/>
    <xf numFmtId="0" fontId="29" fillId="0" borderId="43" xfId="0" applyFont="1" applyBorder="1"/>
    <xf numFmtId="0" fontId="29" fillId="0" borderId="44" xfId="0" applyFont="1" applyBorder="1"/>
    <xf numFmtId="0" fontId="29" fillId="0" borderId="8" xfId="0" applyFont="1" applyBorder="1"/>
    <xf numFmtId="0" fontId="29" fillId="0" borderId="12" xfId="0" applyFont="1" applyBorder="1"/>
    <xf numFmtId="0" fontId="29" fillId="0" borderId="45" xfId="0" applyFont="1" applyBorder="1"/>
    <xf numFmtId="0" fontId="29" fillId="0" borderId="49" xfId="0" applyFont="1" applyBorder="1"/>
    <xf numFmtId="0" fontId="29" fillId="0" borderId="50" xfId="0" applyFont="1" applyBorder="1"/>
    <xf numFmtId="0" fontId="29" fillId="0" borderId="51" xfId="0" applyFont="1" applyBorder="1"/>
    <xf numFmtId="0" fontId="29" fillId="0" borderId="55" xfId="0" applyFont="1" applyBorder="1"/>
    <xf numFmtId="0" fontId="29" fillId="0" borderId="56" xfId="0" applyFont="1" applyBorder="1"/>
    <xf numFmtId="0" fontId="29" fillId="0" borderId="57" xfId="0" applyFont="1" applyBorder="1"/>
    <xf numFmtId="0" fontId="9" fillId="0" borderId="157" xfId="0" applyFont="1" applyBorder="1" applyAlignment="1">
      <alignment horizontal="center" wrapText="1"/>
    </xf>
    <xf numFmtId="0" fontId="2" fillId="0" borderId="158" xfId="0" applyFont="1" applyBorder="1"/>
    <xf numFmtId="0" fontId="11" fillId="0" borderId="159" xfId="0" applyFont="1" applyBorder="1"/>
    <xf numFmtId="0" fontId="2" fillId="0" borderId="160" xfId="0" applyFont="1" applyBorder="1"/>
    <xf numFmtId="0" fontId="0" fillId="0" borderId="159" xfId="0" applyBorder="1"/>
    <xf numFmtId="0" fontId="0" fillId="0" borderId="160" xfId="0" applyBorder="1"/>
    <xf numFmtId="0" fontId="0" fillId="0" borderId="161" xfId="0" applyBorder="1"/>
    <xf numFmtId="0" fontId="0" fillId="0" borderId="162" xfId="0" applyBorder="1"/>
    <xf numFmtId="0" fontId="0" fillId="0" borderId="163" xfId="0" applyBorder="1"/>
    <xf numFmtId="0" fontId="25" fillId="0" borderId="0" xfId="2"/>
    <xf numFmtId="0" fontId="38" fillId="0" borderId="0" xfId="2" applyFont="1"/>
    <xf numFmtId="0" fontId="38" fillId="0" borderId="0" xfId="2" applyFont="1" applyAlignment="1">
      <alignment horizontal="center"/>
    </xf>
    <xf numFmtId="0" fontId="38" fillId="0" borderId="99" xfId="2" applyFont="1" applyBorder="1" applyAlignment="1">
      <alignment horizontal="center"/>
    </xf>
    <xf numFmtId="0" fontId="38" fillId="0" borderId="98" xfId="2" applyFont="1" applyBorder="1" applyAlignment="1">
      <alignment horizontal="center"/>
    </xf>
    <xf numFmtId="0" fontId="38" fillId="0" borderId="98" xfId="2" applyFont="1" applyBorder="1" applyAlignment="1">
      <alignment horizontal="center" vertical="center"/>
    </xf>
    <xf numFmtId="0" fontId="38" fillId="0" borderId="98" xfId="2" applyFont="1" applyBorder="1" applyAlignment="1">
      <alignment vertical="center"/>
    </xf>
    <xf numFmtId="0" fontId="38" fillId="0" borderId="99" xfId="2" applyFont="1" applyBorder="1" applyAlignment="1">
      <alignment horizontal="center" vertical="center"/>
    </xf>
    <xf numFmtId="0" fontId="38" fillId="0" borderId="99" xfId="2" applyFont="1" applyBorder="1" applyAlignment="1">
      <alignment vertical="center"/>
    </xf>
    <xf numFmtId="0" fontId="38" fillId="7" borderId="99" xfId="2" applyFont="1" applyFill="1" applyBorder="1" applyAlignment="1">
      <alignment horizontal="center"/>
    </xf>
    <xf numFmtId="0" fontId="38" fillId="7" borderId="98" xfId="2" applyFont="1" applyFill="1" applyBorder="1" applyAlignment="1">
      <alignment horizontal="center"/>
    </xf>
    <xf numFmtId="0" fontId="38" fillId="7" borderId="98" xfId="2" applyFont="1" applyFill="1" applyBorder="1" applyAlignment="1">
      <alignment vertical="center"/>
    </xf>
    <xf numFmtId="0" fontId="25" fillId="7" borderId="0" xfId="2" applyFill="1"/>
    <xf numFmtId="0" fontId="0" fillId="0" borderId="157" xfId="0" applyBorder="1"/>
    <xf numFmtId="0" fontId="0" fillId="0" borderId="158" xfId="0" applyBorder="1"/>
    <xf numFmtId="0" fontId="9" fillId="0" borderId="172" xfId="0" applyFont="1" applyBorder="1" applyAlignment="1">
      <alignment horizontal="center" wrapText="1"/>
    </xf>
    <xf numFmtId="0" fontId="2" fillId="0" borderId="173" xfId="0" applyFont="1" applyBorder="1"/>
    <xf numFmtId="0" fontId="11" fillId="0" borderId="174" xfId="0" applyFont="1" applyBorder="1"/>
    <xf numFmtId="0" fontId="2" fillId="0" borderId="175" xfId="0" applyFont="1" applyBorder="1"/>
    <xf numFmtId="0" fontId="11" fillId="0" borderId="176" xfId="0" applyFont="1" applyBorder="1"/>
    <xf numFmtId="0" fontId="11" fillId="0" borderId="177" xfId="0" applyFont="1" applyBorder="1"/>
    <xf numFmtId="0" fontId="9" fillId="0" borderId="177" xfId="0" applyFont="1" applyBorder="1"/>
    <xf numFmtId="0" fontId="2" fillId="0" borderId="177" xfId="0" applyFont="1" applyBorder="1"/>
    <xf numFmtId="0" fontId="2" fillId="0" borderId="178" xfId="0" applyFont="1" applyBorder="1"/>
    <xf numFmtId="0" fontId="29" fillId="0" borderId="61" xfId="0" applyFont="1" applyBorder="1"/>
    <xf numFmtId="0" fontId="29" fillId="0" borderId="62" xfId="0" applyFont="1" applyBorder="1"/>
    <xf numFmtId="0" fontId="29" fillId="0" borderId="66" xfId="0" applyFont="1" applyBorder="1"/>
    <xf numFmtId="0" fontId="29" fillId="0" borderId="67" xfId="0" applyFont="1" applyBorder="1"/>
    <xf numFmtId="0" fontId="29" fillId="0" borderId="68" xfId="0" applyFont="1" applyBorder="1"/>
    <xf numFmtId="0" fontId="29" fillId="0" borderId="72" xfId="0" applyFont="1" applyBorder="1"/>
    <xf numFmtId="0" fontId="42" fillId="0" borderId="12" xfId="0" applyFont="1" applyBorder="1"/>
    <xf numFmtId="0" fontId="42" fillId="0" borderId="13" xfId="0" applyFont="1" applyBorder="1"/>
    <xf numFmtId="0" fontId="29" fillId="0" borderId="73" xfId="0" applyFont="1" applyBorder="1"/>
    <xf numFmtId="0" fontId="42" fillId="0" borderId="61" xfId="0" applyFont="1" applyBorder="1"/>
    <xf numFmtId="0" fontId="42" fillId="0" borderId="2" xfId="0" applyFont="1" applyBorder="1"/>
    <xf numFmtId="0" fontId="42" fillId="0" borderId="9" xfId="0" applyFont="1" applyBorder="1"/>
    <xf numFmtId="0" fontId="42" fillId="0" borderId="10" xfId="0" applyFont="1" applyBorder="1"/>
    <xf numFmtId="0" fontId="42" fillId="0" borderId="66" xfId="0" applyFont="1" applyBorder="1"/>
    <xf numFmtId="0" fontId="42" fillId="0" borderId="67" xfId="0" applyFont="1" applyBorder="1"/>
    <xf numFmtId="0" fontId="29" fillId="0" borderId="77" xfId="0" applyFont="1" applyBorder="1"/>
    <xf numFmtId="0" fontId="29" fillId="0" borderId="13" xfId="0" applyFont="1" applyBorder="1" applyAlignment="1">
      <alignment horizontal="center" wrapText="1"/>
    </xf>
    <xf numFmtId="0" fontId="29" fillId="0" borderId="78" xfId="0" applyFont="1" applyBorder="1"/>
    <xf numFmtId="0" fontId="29" fillId="0" borderId="79" xfId="0" applyFont="1" applyBorder="1"/>
    <xf numFmtId="0" fontId="29" fillId="0" borderId="82" xfId="0" applyFont="1" applyBorder="1"/>
    <xf numFmtId="0" fontId="29" fillId="0" borderId="83" xfId="0" applyFont="1" applyBorder="1"/>
    <xf numFmtId="0" fontId="29" fillId="0" borderId="86" xfId="0" applyFont="1" applyBorder="1"/>
    <xf numFmtId="0" fontId="29" fillId="0" borderId="87" xfId="0" applyFont="1" applyBorder="1"/>
    <xf numFmtId="0" fontId="29" fillId="0" borderId="88" xfId="0" applyFont="1" applyBorder="1"/>
    <xf numFmtId="0" fontId="11" fillId="0" borderId="150" xfId="0" applyFont="1" applyBorder="1"/>
    <xf numFmtId="0" fontId="11" fillId="0" borderId="151" xfId="0" applyFont="1" applyBorder="1"/>
    <xf numFmtId="0" fontId="9" fillId="0" borderId="151" xfId="0" applyFont="1" applyBorder="1"/>
    <xf numFmtId="0" fontId="2" fillId="0" borderId="151" xfId="0" applyFont="1" applyBorder="1"/>
    <xf numFmtId="0" fontId="2" fillId="0" borderId="152" xfId="0" applyFont="1" applyBorder="1"/>
    <xf numFmtId="0" fontId="42" fillId="0" borderId="79" xfId="0" applyFont="1" applyBorder="1"/>
    <xf numFmtId="0" fontId="29" fillId="0" borderId="89" xfId="0" applyFont="1" applyBorder="1"/>
    <xf numFmtId="0" fontId="42" fillId="0" borderId="82" xfId="0" applyFont="1" applyBorder="1"/>
    <xf numFmtId="0" fontId="42" fillId="0" borderId="83" xfId="0" applyFont="1" applyBorder="1"/>
    <xf numFmtId="0" fontId="29" fillId="0" borderId="90" xfId="0" applyFont="1" applyBorder="1"/>
    <xf numFmtId="0" fontId="29" fillId="0" borderId="185" xfId="0" applyFont="1" applyBorder="1"/>
    <xf numFmtId="0" fontId="29" fillId="0" borderId="188" xfId="0" applyFont="1" applyBorder="1"/>
    <xf numFmtId="0" fontId="29" fillId="0" borderId="189" xfId="0" applyFont="1" applyBorder="1"/>
    <xf numFmtId="0" fontId="29" fillId="0" borderId="190" xfId="0" applyFont="1" applyBorder="1"/>
    <xf numFmtId="0" fontId="29" fillId="0" borderId="194" xfId="0" applyFont="1" applyBorder="1"/>
    <xf numFmtId="0" fontId="29" fillId="0" borderId="195" xfId="0" applyFont="1" applyBorder="1"/>
    <xf numFmtId="0" fontId="29" fillId="0" borderId="196" xfId="0" applyFont="1" applyBorder="1" applyAlignment="1">
      <alignment wrapText="1"/>
    </xf>
    <xf numFmtId="0" fontId="29" fillId="0" borderId="192" xfId="0" applyFont="1" applyBorder="1"/>
    <xf numFmtId="0" fontId="29" fillId="0" borderId="196" xfId="0" applyFont="1" applyBorder="1"/>
    <xf numFmtId="0" fontId="29" fillId="0" borderId="197" xfId="0" applyFont="1" applyBorder="1"/>
    <xf numFmtId="0" fontId="38" fillId="7" borderId="99" xfId="2" applyFont="1" applyFill="1" applyBorder="1" applyAlignment="1">
      <alignment vertical="center"/>
    </xf>
    <xf numFmtId="0" fontId="38" fillId="0" borderId="121" xfId="2" applyFont="1" applyBorder="1" applyAlignment="1">
      <alignment horizontal="center"/>
    </xf>
    <xf numFmtId="0" fontId="38" fillId="7" borderId="121" xfId="2" applyFont="1" applyFill="1" applyBorder="1" applyAlignment="1">
      <alignment horizontal="center"/>
    </xf>
    <xf numFmtId="0" fontId="38" fillId="0" borderId="121" xfId="2" applyFont="1" applyBorder="1" applyAlignment="1">
      <alignment horizontal="center" vertical="center"/>
    </xf>
    <xf numFmtId="0" fontId="38" fillId="0" borderId="121" xfId="2" applyFont="1" applyBorder="1" applyAlignment="1">
      <alignment vertical="center"/>
    </xf>
    <xf numFmtId="0" fontId="38" fillId="7" borderId="121" xfId="2" applyFont="1" applyFill="1" applyBorder="1" applyAlignment="1">
      <alignment vertical="center"/>
    </xf>
    <xf numFmtId="0" fontId="38" fillId="0" borderId="125" xfId="2" applyFont="1" applyBorder="1"/>
    <xf numFmtId="0" fontId="38" fillId="0" borderId="126" xfId="2" applyFont="1" applyBorder="1" applyAlignment="1">
      <alignment horizontal="center"/>
    </xf>
    <xf numFmtId="0" fontId="38" fillId="0" borderId="125" xfId="2" applyFont="1" applyBorder="1" applyAlignment="1">
      <alignment horizontal="center"/>
    </xf>
    <xf numFmtId="0" fontId="38" fillId="0" borderId="125" xfId="2" applyFont="1" applyBorder="1" applyAlignment="1">
      <alignment horizontal="center" vertical="center"/>
    </xf>
    <xf numFmtId="0" fontId="38" fillId="0" borderId="126" xfId="2" applyFont="1" applyBorder="1" applyAlignment="1">
      <alignment horizontal="center" vertical="center"/>
    </xf>
    <xf numFmtId="0" fontId="38" fillId="0" borderId="127" xfId="2" applyFont="1" applyBorder="1" applyAlignment="1">
      <alignment horizontal="center" vertical="center"/>
    </xf>
    <xf numFmtId="0" fontId="38" fillId="0" borderId="128" xfId="2" applyFont="1" applyBorder="1" applyAlignment="1">
      <alignment horizontal="center" vertical="center"/>
    </xf>
    <xf numFmtId="0" fontId="38" fillId="0" borderId="128" xfId="2" applyFont="1" applyBorder="1" applyAlignment="1">
      <alignment vertical="center"/>
    </xf>
    <xf numFmtId="0" fontId="38" fillId="7" borderId="128" xfId="2" applyFont="1" applyFill="1" applyBorder="1" applyAlignment="1">
      <alignment vertical="center"/>
    </xf>
    <xf numFmtId="0" fontId="38" fillId="0" borderId="129" xfId="2" applyFont="1" applyBorder="1" applyAlignment="1">
      <alignment horizontal="center" vertical="center"/>
    </xf>
    <xf numFmtId="0" fontId="42" fillId="0" borderId="0" xfId="0" applyFont="1"/>
    <xf numFmtId="0" fontId="48" fillId="0" borderId="130" xfId="0" applyFont="1" applyBorder="1" applyAlignment="1">
      <alignment horizontal="left"/>
    </xf>
    <xf numFmtId="0" fontId="48" fillId="0" borderId="131" xfId="0" applyFont="1" applyBorder="1"/>
    <xf numFmtId="0" fontId="48" fillId="0" borderId="125" xfId="0" applyFont="1" applyBorder="1" applyAlignment="1">
      <alignment horizontal="left"/>
    </xf>
    <xf numFmtId="0" fontId="48" fillId="0" borderId="121" xfId="0" applyFont="1" applyBorder="1"/>
    <xf numFmtId="0" fontId="48" fillId="0" borderId="126" xfId="0" applyFont="1" applyBorder="1"/>
    <xf numFmtId="0" fontId="48" fillId="0" borderId="127" xfId="0" applyFont="1" applyBorder="1" applyAlignment="1">
      <alignment horizontal="left"/>
    </xf>
    <xf numFmtId="0" fontId="48" fillId="0" borderId="128" xfId="0" applyFont="1" applyBorder="1"/>
    <xf numFmtId="0" fontId="48" fillId="0" borderId="129" xfId="0" applyFont="1" applyBorder="1"/>
    <xf numFmtId="0" fontId="48" fillId="0" borderId="132" xfId="0" applyFont="1" applyBorder="1"/>
    <xf numFmtId="0" fontId="42" fillId="0" borderId="130" xfId="0" applyFont="1" applyBorder="1" applyAlignment="1">
      <alignment horizontal="left"/>
    </xf>
    <xf numFmtId="0" fontId="42" fillId="0" borderId="131" xfId="0" applyFont="1" applyBorder="1"/>
    <xf numFmtId="0" fontId="42" fillId="0" borderId="125" xfId="0" applyFont="1" applyBorder="1" applyAlignment="1">
      <alignment horizontal="left"/>
    </xf>
    <xf numFmtId="0" fontId="42" fillId="0" borderId="121" xfId="0" applyFont="1" applyBorder="1"/>
    <xf numFmtId="0" fontId="21" fillId="0" borderId="198" xfId="0" applyFont="1" applyBorder="1" applyAlignment="1">
      <alignment horizontal="left"/>
    </xf>
    <xf numFmtId="0" fontId="21" fillId="0" borderId="199" xfId="0" applyFont="1" applyBorder="1"/>
    <xf numFmtId="0" fontId="30" fillId="0" borderId="98" xfId="0" applyFont="1" applyBorder="1"/>
    <xf numFmtId="19" fontId="30" fillId="0" borderId="98" xfId="0" applyNumberFormat="1" applyFont="1" applyBorder="1"/>
    <xf numFmtId="0" fontId="47" fillId="0" borderId="98" xfId="0" applyFont="1" applyBorder="1"/>
    <xf numFmtId="46" fontId="47" fillId="0" borderId="98" xfId="0" applyNumberFormat="1" applyFont="1" applyBorder="1"/>
    <xf numFmtId="46" fontId="30" fillId="0" borderId="98" xfId="0" applyNumberFormat="1" applyFont="1" applyBorder="1"/>
    <xf numFmtId="0" fontId="30" fillId="0" borderId="98" xfId="0" applyFont="1" applyBorder="1" applyAlignment="1">
      <alignment wrapText="1"/>
    </xf>
    <xf numFmtId="46" fontId="30" fillId="0" borderId="98" xfId="0" applyNumberFormat="1" applyFont="1" applyBorder="1" applyAlignment="1">
      <alignment wrapText="1"/>
    </xf>
    <xf numFmtId="0" fontId="47" fillId="0" borderId="98" xfId="0" applyFont="1" applyBorder="1" applyAlignment="1">
      <alignment horizontal="left"/>
    </xf>
    <xf numFmtId="20" fontId="30" fillId="0" borderId="98" xfId="0" applyNumberFormat="1" applyFont="1" applyBorder="1"/>
    <xf numFmtId="0" fontId="50" fillId="0" borderId="0" xfId="0" applyFont="1"/>
    <xf numFmtId="46" fontId="50" fillId="0" borderId="0" xfId="0" applyNumberFormat="1" applyFont="1"/>
    <xf numFmtId="0" fontId="50" fillId="0" borderId="0" xfId="0" applyFont="1" applyAlignment="1">
      <alignment wrapText="1"/>
    </xf>
    <xf numFmtId="0" fontId="49" fillId="0" borderId="98" xfId="0" applyFont="1" applyBorder="1"/>
    <xf numFmtId="19" fontId="49" fillId="0" borderId="98" xfId="0" applyNumberFormat="1" applyFont="1" applyBorder="1"/>
    <xf numFmtId="0" fontId="50" fillId="0" borderId="98" xfId="0" applyFont="1" applyBorder="1"/>
    <xf numFmtId="46" fontId="50" fillId="0" borderId="98" xfId="0" applyNumberFormat="1" applyFont="1" applyBorder="1"/>
    <xf numFmtId="46" fontId="49" fillId="0" borderId="98" xfId="0" applyNumberFormat="1" applyFont="1" applyBorder="1"/>
    <xf numFmtId="0" fontId="49" fillId="0" borderId="98" xfId="0" applyFont="1" applyBorder="1" applyAlignment="1">
      <alignment wrapText="1"/>
    </xf>
    <xf numFmtId="46" fontId="49" fillId="0" borderId="98" xfId="0" applyNumberFormat="1" applyFont="1" applyBorder="1" applyAlignment="1">
      <alignment wrapText="1"/>
    </xf>
    <xf numFmtId="0" fontId="50" fillId="0" borderId="98" xfId="0" applyFont="1" applyBorder="1" applyAlignment="1">
      <alignment horizontal="left"/>
    </xf>
    <xf numFmtId="20" fontId="49" fillId="0" borderId="98" xfId="0" applyNumberFormat="1" applyFont="1" applyBorder="1"/>
    <xf numFmtId="0" fontId="29" fillId="0" borderId="98" xfId="0" applyFont="1" applyBorder="1"/>
    <xf numFmtId="19" fontId="29" fillId="0" borderId="98" xfId="0" applyNumberFormat="1" applyFont="1" applyBorder="1"/>
    <xf numFmtId="0" fontId="42" fillId="0" borderId="98" xfId="0" applyFont="1" applyBorder="1"/>
    <xf numFmtId="46" fontId="42" fillId="0" borderId="98" xfId="0" applyNumberFormat="1" applyFont="1" applyBorder="1"/>
    <xf numFmtId="20" fontId="29" fillId="0" borderId="98" xfId="0" applyNumberFormat="1" applyFont="1" applyBorder="1"/>
    <xf numFmtId="0" fontId="29" fillId="0" borderId="98" xfId="0" applyFont="1" applyBorder="1" applyAlignment="1">
      <alignment wrapText="1"/>
    </xf>
    <xf numFmtId="46" fontId="29" fillId="0" borderId="98" xfId="0" applyNumberFormat="1" applyFont="1" applyBorder="1" applyAlignment="1">
      <alignment wrapText="1"/>
    </xf>
    <xf numFmtId="0" fontId="48" fillId="0" borderId="98" xfId="0" applyFont="1" applyBorder="1" applyAlignment="1">
      <alignment horizontal="left"/>
    </xf>
    <xf numFmtId="0" fontId="48" fillId="0" borderId="98" xfId="0" applyFont="1" applyBorder="1"/>
    <xf numFmtId="20" fontId="42" fillId="0" borderId="98" xfId="0" applyNumberFormat="1" applyFont="1" applyBorder="1"/>
    <xf numFmtId="20" fontId="50" fillId="0" borderId="98" xfId="0" applyNumberFormat="1" applyFont="1" applyBorder="1"/>
    <xf numFmtId="0" fontId="48" fillId="0" borderId="200" xfId="0" applyFont="1" applyBorder="1" applyAlignment="1">
      <alignment horizontal="left"/>
    </xf>
    <xf numFmtId="0" fontId="48" fillId="0" borderId="200" xfId="0" applyFont="1" applyBorder="1"/>
    <xf numFmtId="0" fontId="42" fillId="0" borderId="200" xfId="0" applyFont="1" applyBorder="1"/>
    <xf numFmtId="0" fontId="4" fillId="2" borderId="5" xfId="0" applyFont="1" applyFill="1" applyBorder="1"/>
    <xf numFmtId="0" fontId="48" fillId="0" borderId="0" xfId="0" applyFont="1"/>
    <xf numFmtId="21" fontId="50" fillId="0" borderId="98" xfId="0" applyNumberFormat="1" applyFont="1" applyBorder="1"/>
    <xf numFmtId="0" fontId="50" fillId="0" borderId="0" xfId="0" applyFont="1" applyAlignment="1">
      <alignment horizontal="left"/>
    </xf>
    <xf numFmtId="21" fontId="47" fillId="0" borderId="98" xfId="0" applyNumberFormat="1" applyFont="1" applyBorder="1"/>
    <xf numFmtId="20" fontId="47" fillId="0" borderId="98" xfId="0" applyNumberFormat="1" applyFont="1" applyBorder="1"/>
    <xf numFmtId="20" fontId="4" fillId="2" borderId="2" xfId="0" applyNumberFormat="1" applyFont="1" applyFill="1" applyBorder="1"/>
    <xf numFmtId="21" fontId="4" fillId="0" borderId="2" xfId="0" applyNumberFormat="1" applyFont="1" applyBorder="1"/>
    <xf numFmtId="46" fontId="4" fillId="2" borderId="2" xfId="0" applyNumberFormat="1" applyFont="1" applyFill="1" applyBorder="1"/>
    <xf numFmtId="0" fontId="30" fillId="0" borderId="0" xfId="0" applyFont="1"/>
    <xf numFmtId="165" fontId="50" fillId="0" borderId="98" xfId="0" applyNumberFormat="1" applyFont="1" applyBorder="1"/>
    <xf numFmtId="165" fontId="49" fillId="0" borderId="98" xfId="0" applyNumberFormat="1" applyFont="1" applyBorder="1"/>
    <xf numFmtId="20" fontId="42" fillId="0" borderId="0" xfId="0" applyNumberFormat="1" applyFont="1"/>
    <xf numFmtId="0" fontId="42" fillId="0" borderId="0" xfId="0" applyFont="1" applyAlignment="1">
      <alignment wrapText="1"/>
    </xf>
    <xf numFmtId="46" fontId="42" fillId="0" borderId="0" xfId="0" applyNumberFormat="1" applyFont="1"/>
    <xf numFmtId="0" fontId="21" fillId="0" borderId="201" xfId="0" applyFont="1" applyBorder="1" applyAlignment="1">
      <alignment horizontal="left"/>
    </xf>
    <xf numFmtId="44" fontId="51" fillId="6" borderId="2" xfId="3" applyFont="1" applyFill="1" applyBorder="1" applyAlignment="1">
      <alignment horizontal="center" wrapText="1"/>
    </xf>
    <xf numFmtId="44" fontId="20" fillId="0" borderId="0" xfId="3" applyFont="1"/>
    <xf numFmtId="44" fontId="15" fillId="0" borderId="0" xfId="3" applyFont="1"/>
    <xf numFmtId="44" fontId="0" fillId="0" borderId="0" xfId="3" applyFont="1"/>
    <xf numFmtId="44" fontId="52" fillId="0" borderId="0" xfId="3" applyFont="1"/>
    <xf numFmtId="44" fontId="53" fillId="0" borderId="0" xfId="3" applyFont="1"/>
    <xf numFmtId="44" fontId="54" fillId="0" borderId="0" xfId="3" applyFont="1"/>
    <xf numFmtId="0" fontId="55" fillId="0" borderId="125" xfId="0" applyFont="1" applyBorder="1" applyAlignment="1">
      <alignment horizontal="left"/>
    </xf>
    <xf numFmtId="0" fontId="55" fillId="0" borderId="121" xfId="0" applyFont="1" applyBorder="1"/>
    <xf numFmtId="0" fontId="56" fillId="0" borderId="121" xfId="0" applyFont="1" applyBorder="1"/>
    <xf numFmtId="0" fontId="56" fillId="0" borderId="126" xfId="0" applyFont="1" applyBorder="1"/>
    <xf numFmtId="0" fontId="56" fillId="0" borderId="0" xfId="0" applyFont="1"/>
    <xf numFmtId="0" fontId="55" fillId="0" borderId="126" xfId="0" applyFont="1" applyBorder="1"/>
    <xf numFmtId="0" fontId="55" fillId="0" borderId="0" xfId="0" applyFont="1"/>
    <xf numFmtId="0" fontId="58" fillId="0" borderId="0" xfId="5"/>
    <xf numFmtId="0" fontId="60" fillId="0" borderId="0" xfId="5" applyFont="1"/>
    <xf numFmtId="43" fontId="61" fillId="0" borderId="0" xfId="5" applyNumberFormat="1" applyFont="1"/>
    <xf numFmtId="0" fontId="60" fillId="0" borderId="0" xfId="5" applyFont="1" applyAlignment="1">
      <alignment horizontal="left"/>
    </xf>
    <xf numFmtId="0" fontId="61" fillId="0" borderId="0" xfId="5" applyFont="1"/>
    <xf numFmtId="1" fontId="61" fillId="0" borderId="0" xfId="5" applyNumberFormat="1" applyFont="1"/>
    <xf numFmtId="0" fontId="65" fillId="0" borderId="0" xfId="5" applyFont="1" applyAlignment="1">
      <alignment horizontal="left"/>
    </xf>
    <xf numFmtId="1" fontId="66" fillId="0" borderId="0" xfId="5" applyNumberFormat="1" applyFont="1"/>
    <xf numFmtId="0" fontId="65" fillId="0" borderId="0" xfId="5" applyFont="1"/>
    <xf numFmtId="43" fontId="66" fillId="0" borderId="0" xfId="5" applyNumberFormat="1" applyFont="1"/>
    <xf numFmtId="43" fontId="67" fillId="0" borderId="0" xfId="5" applyNumberFormat="1" applyFont="1" applyAlignment="1">
      <alignment horizontal="center"/>
    </xf>
    <xf numFmtId="0" fontId="68" fillId="0" borderId="0" xfId="5" applyFont="1"/>
    <xf numFmtId="43" fontId="60" fillId="0" borderId="0" xfId="5" applyNumberFormat="1" applyFont="1"/>
    <xf numFmtId="0" fontId="69" fillId="0" borderId="0" xfId="5" applyFont="1"/>
    <xf numFmtId="43" fontId="70" fillId="0" borderId="1" xfId="5" applyNumberFormat="1" applyFont="1" applyBorder="1"/>
    <xf numFmtId="0" fontId="70" fillId="0" borderId="0" xfId="5" applyFont="1"/>
    <xf numFmtId="0" fontId="71" fillId="0" borderId="0" xfId="5" applyFont="1"/>
    <xf numFmtId="43" fontId="72" fillId="0" borderId="0" xfId="5" applyNumberFormat="1" applyFont="1"/>
    <xf numFmtId="0" fontId="60" fillId="0" borderId="0" xfId="5" applyFont="1" applyAlignment="1">
      <alignment wrapText="1"/>
    </xf>
    <xf numFmtId="43" fontId="71" fillId="0" borderId="0" xfId="5" applyNumberFormat="1" applyFont="1"/>
    <xf numFmtId="0" fontId="73" fillId="0" borderId="0" xfId="5" applyFont="1"/>
    <xf numFmtId="9" fontId="71" fillId="0" borderId="0" xfId="5" applyNumberFormat="1" applyFont="1"/>
    <xf numFmtId="0" fontId="74" fillId="0" borderId="0" xfId="5" applyFont="1"/>
    <xf numFmtId="2" fontId="73" fillId="0" borderId="0" xfId="5" applyNumberFormat="1" applyFont="1"/>
    <xf numFmtId="2" fontId="61" fillId="0" borderId="0" xfId="5" applyNumberFormat="1" applyFont="1"/>
    <xf numFmtId="0" fontId="60" fillId="0" borderId="0" xfId="5" applyFont="1" applyAlignment="1">
      <alignment horizontal="right"/>
    </xf>
    <xf numFmtId="43" fontId="70" fillId="0" borderId="0" xfId="5" applyNumberFormat="1" applyFont="1"/>
    <xf numFmtId="8" fontId="60" fillId="0" borderId="0" xfId="5" applyNumberFormat="1" applyFont="1"/>
    <xf numFmtId="0" fontId="75" fillId="0" borderId="202" xfId="5" applyFont="1" applyBorder="1" applyAlignment="1">
      <alignment horizontal="right"/>
    </xf>
    <xf numFmtId="44" fontId="75" fillId="0" borderId="202" xfId="5" applyNumberFormat="1" applyFont="1" applyBorder="1"/>
    <xf numFmtId="0" fontId="60" fillId="0" borderId="202" xfId="5" applyFont="1" applyBorder="1"/>
    <xf numFmtId="2" fontId="73" fillId="0" borderId="202" xfId="5" applyNumberFormat="1" applyFont="1" applyBorder="1"/>
    <xf numFmtId="167" fontId="73" fillId="0" borderId="0" xfId="5" applyNumberFormat="1" applyFont="1"/>
    <xf numFmtId="0" fontId="76" fillId="0" borderId="0" xfId="5" applyFont="1"/>
    <xf numFmtId="0" fontId="75" fillId="0" borderId="203" xfId="5" applyFont="1" applyBorder="1" applyAlignment="1">
      <alignment horizontal="right"/>
    </xf>
    <xf numFmtId="44" fontId="75" fillId="0" borderId="203" xfId="5" applyNumberFormat="1" applyFont="1" applyBorder="1"/>
    <xf numFmtId="0" fontId="70" fillId="0" borderId="203" xfId="5" applyFont="1" applyBorder="1"/>
    <xf numFmtId="43" fontId="60" fillId="0" borderId="203" xfId="5" applyNumberFormat="1" applyFont="1" applyBorder="1"/>
    <xf numFmtId="0" fontId="60" fillId="0" borderId="203" xfId="5" applyFont="1" applyBorder="1"/>
    <xf numFmtId="44" fontId="60" fillId="0" borderId="0" xfId="5" applyNumberFormat="1" applyFont="1"/>
    <xf numFmtId="0" fontId="77" fillId="0" borderId="0" xfId="5" applyFont="1" applyAlignment="1">
      <alignment horizontal="right"/>
    </xf>
    <xf numFmtId="44" fontId="77" fillId="0" borderId="204" xfId="5" applyNumberFormat="1" applyFont="1" applyBorder="1"/>
    <xf numFmtId="44" fontId="78" fillId="0" borderId="0" xfId="5" applyNumberFormat="1" applyFont="1"/>
    <xf numFmtId="0" fontId="79" fillId="0" borderId="0" xfId="5" applyFont="1" applyAlignment="1">
      <alignment horizontal="center"/>
    </xf>
    <xf numFmtId="0" fontId="77" fillId="0" borderId="0" xfId="5" applyFont="1"/>
    <xf numFmtId="0" fontId="77" fillId="0" borderId="0" xfId="5" applyFont="1" applyAlignment="1">
      <alignment horizontal="center"/>
    </xf>
    <xf numFmtId="168" fontId="80" fillId="0" borderId="0" xfId="5" applyNumberFormat="1" applyFont="1" applyAlignment="1">
      <alignment horizontal="center"/>
    </xf>
    <xf numFmtId="43" fontId="77" fillId="0" borderId="0" xfId="5" applyNumberFormat="1" applyFont="1"/>
    <xf numFmtId="169" fontId="30" fillId="8" borderId="98" xfId="0" applyNumberFormat="1" applyFont="1" applyFill="1" applyBorder="1"/>
    <xf numFmtId="20" fontId="30" fillId="8" borderId="98" xfId="0" applyNumberFormat="1" applyFont="1" applyFill="1" applyBorder="1"/>
    <xf numFmtId="0" fontId="21" fillId="0" borderId="0" xfId="6"/>
    <xf numFmtId="0" fontId="61" fillId="0" borderId="0" xfId="5" applyFont="1" applyAlignment="1">
      <alignment horizontal="center"/>
    </xf>
    <xf numFmtId="0" fontId="58" fillId="0" borderId="0" xfId="5"/>
    <xf numFmtId="0" fontId="59" fillId="0" borderId="0" xfId="5" applyFont="1" applyAlignment="1">
      <alignment horizontal="center"/>
    </xf>
    <xf numFmtId="166" fontId="62" fillId="0" borderId="0" xfId="5" applyNumberFormat="1" applyFont="1" applyAlignment="1">
      <alignment horizontal="center"/>
    </xf>
    <xf numFmtId="0" fontId="60" fillId="0" borderId="0" xfId="5" applyFont="1" applyAlignment="1">
      <alignment horizontal="left"/>
    </xf>
    <xf numFmtId="19" fontId="30" fillId="0" borderId="205" xfId="0" applyNumberFormat="1" applyFont="1" applyBorder="1" applyAlignment="1">
      <alignment horizontal="center" wrapText="1"/>
    </xf>
    <xf numFmtId="19" fontId="30" fillId="0" borderId="206" xfId="0" applyNumberFormat="1" applyFont="1" applyBorder="1" applyAlignment="1">
      <alignment horizontal="center" wrapText="1"/>
    </xf>
    <xf numFmtId="19" fontId="30" fillId="0" borderId="207" xfId="0" applyNumberFormat="1" applyFont="1" applyBorder="1" applyAlignment="1">
      <alignment horizontal="center" wrapText="1"/>
    </xf>
    <xf numFmtId="19" fontId="30" fillId="0" borderId="208" xfId="0" applyNumberFormat="1" applyFont="1" applyBorder="1" applyAlignment="1">
      <alignment horizontal="center" wrapText="1"/>
    </xf>
    <xf numFmtId="19" fontId="30" fillId="0" borderId="209" xfId="0" applyNumberFormat="1" applyFont="1" applyBorder="1" applyAlignment="1">
      <alignment horizontal="center" wrapText="1"/>
    </xf>
    <xf numFmtId="19" fontId="30" fillId="0" borderId="210" xfId="0" applyNumberFormat="1" applyFont="1" applyBorder="1" applyAlignment="1">
      <alignment horizontal="center" wrapText="1"/>
    </xf>
    <xf numFmtId="0" fontId="18" fillId="0" borderId="100" xfId="0" applyFont="1" applyBorder="1" applyAlignment="1">
      <alignment horizontal="center"/>
    </xf>
    <xf numFmtId="0" fontId="18" fillId="0" borderId="101" xfId="0" applyFont="1" applyBorder="1" applyAlignment="1">
      <alignment horizontal="center"/>
    </xf>
    <xf numFmtId="0" fontId="18" fillId="0" borderId="102" xfId="0" applyFont="1" applyBorder="1" applyAlignment="1">
      <alignment horizontal="center"/>
    </xf>
    <xf numFmtId="0" fontId="81" fillId="0" borderId="118" xfId="0" applyFont="1" applyBorder="1" applyAlignment="1">
      <alignment horizontal="center"/>
    </xf>
    <xf numFmtId="0" fontId="10" fillId="0" borderId="119" xfId="0" applyFont="1" applyBorder="1"/>
    <xf numFmtId="0" fontId="10" fillId="0" borderId="120" xfId="0" applyFont="1" applyBorder="1"/>
    <xf numFmtId="0" fontId="12" fillId="0" borderId="98" xfId="0" applyFont="1" applyBorder="1" applyAlignment="1">
      <alignment horizontal="center" vertical="center" wrapText="1"/>
    </xf>
    <xf numFmtId="0" fontId="10" fillId="0" borderId="98" xfId="0" applyFont="1" applyBorder="1"/>
    <xf numFmtId="0" fontId="10" fillId="0" borderId="112" xfId="0" applyFont="1" applyBorder="1"/>
    <xf numFmtId="0" fontId="0" fillId="0" borderId="98" xfId="0" applyBorder="1"/>
    <xf numFmtId="0" fontId="82" fillId="0" borderId="98" xfId="0" applyFont="1" applyBorder="1" applyAlignment="1">
      <alignment horizontal="center" vertical="center" wrapText="1"/>
    </xf>
    <xf numFmtId="0" fontId="81" fillId="0" borderId="137" xfId="0" applyFont="1" applyBorder="1" applyAlignment="1">
      <alignment horizontal="center"/>
    </xf>
    <xf numFmtId="0" fontId="10" fillId="0" borderId="138" xfId="0" applyFont="1" applyBorder="1"/>
    <xf numFmtId="0" fontId="10" fillId="0" borderId="139" xfId="0" applyFont="1" applyBorder="1"/>
    <xf numFmtId="0" fontId="83" fillId="5" borderId="136" xfId="0" applyFont="1" applyFill="1" applyBorder="1" applyAlignment="1">
      <alignment horizontal="center" vertical="center" wrapText="1"/>
    </xf>
    <xf numFmtId="0" fontId="10" fillId="0" borderId="136" xfId="0" applyFont="1" applyBorder="1"/>
    <xf numFmtId="0" fontId="0" fillId="0" borderId="136" xfId="0" applyBorder="1"/>
    <xf numFmtId="0" fontId="27" fillId="0" borderId="14" xfId="0" applyFont="1" applyBorder="1" applyAlignment="1">
      <alignment horizontal="center"/>
    </xf>
    <xf numFmtId="0" fontId="10" fillId="0" borderId="15" xfId="0" applyFont="1" applyBorder="1"/>
    <xf numFmtId="0" fontId="10" fillId="0" borderId="16" xfId="0" applyFont="1" applyBorder="1"/>
    <xf numFmtId="0" fontId="9" fillId="0" borderId="6" xfId="0" applyFont="1" applyBorder="1" applyAlignment="1">
      <alignment horizontal="center" vertical="center" wrapText="1"/>
    </xf>
    <xf numFmtId="0" fontId="10" fillId="0" borderId="20" xfId="0" applyFont="1" applyBorder="1"/>
    <xf numFmtId="0" fontId="10" fillId="0" borderId="3" xfId="0" applyFont="1" applyBorder="1"/>
    <xf numFmtId="0" fontId="10" fillId="0" borderId="21" xfId="0" applyFont="1" applyBorder="1"/>
    <xf numFmtId="0" fontId="10" fillId="0" borderId="8" xfId="0" applyFont="1" applyBorder="1"/>
    <xf numFmtId="0" fontId="10" fillId="0" borderId="22" xfId="0" applyFont="1" applyBorder="1"/>
    <xf numFmtId="0" fontId="26" fillId="0" borderId="153" xfId="0" applyFont="1" applyBorder="1" applyAlignment="1">
      <alignment horizontal="center"/>
    </xf>
    <xf numFmtId="0" fontId="10" fillId="0" borderId="154" xfId="0" applyFont="1" applyBorder="1"/>
    <xf numFmtId="0" fontId="10" fillId="0" borderId="155" xfId="0" applyFont="1" applyBorder="1"/>
    <xf numFmtId="0" fontId="10" fillId="0" borderId="149" xfId="0" applyFont="1" applyBorder="1"/>
    <xf numFmtId="0" fontId="28" fillId="0" borderId="15" xfId="0" applyFont="1" applyBorder="1"/>
    <xf numFmtId="0" fontId="28" fillId="0" borderId="16" xfId="0" applyFont="1" applyBorder="1"/>
    <xf numFmtId="0" fontId="30" fillId="0" borderId="6" xfId="0" applyFont="1" applyBorder="1" applyAlignment="1">
      <alignment horizontal="center" vertical="center" wrapText="1"/>
    </xf>
    <xf numFmtId="0" fontId="31" fillId="0" borderId="20" xfId="0" applyFont="1" applyBorder="1"/>
    <xf numFmtId="0" fontId="31" fillId="0" borderId="3" xfId="0" applyFont="1" applyBorder="1"/>
    <xf numFmtId="0" fontId="31" fillId="0" borderId="21" xfId="0" applyFont="1" applyBorder="1"/>
    <xf numFmtId="0" fontId="31" fillId="0" borderId="8" xfId="0" applyFont="1" applyBorder="1"/>
    <xf numFmtId="0" fontId="31" fillId="0" borderId="22" xfId="0" applyFont="1" applyBorder="1"/>
    <xf numFmtId="0" fontId="27" fillId="0" borderId="26" xfId="0" applyFont="1" applyBorder="1" applyAlignment="1">
      <alignment horizontal="center"/>
    </xf>
    <xf numFmtId="0" fontId="28" fillId="0" borderId="27" xfId="0" applyFont="1" applyBorder="1"/>
    <xf numFmtId="0" fontId="28" fillId="0" borderId="28" xfId="0" applyFont="1" applyBorder="1"/>
    <xf numFmtId="0" fontId="32" fillId="5" borderId="0" xfId="0" applyFont="1" applyFill="1" applyAlignment="1">
      <alignment horizontal="center" vertical="center" wrapText="1"/>
    </xf>
    <xf numFmtId="0" fontId="33" fillId="0" borderId="11" xfId="0" applyFont="1" applyBorder="1"/>
    <xf numFmtId="0" fontId="34" fillId="0" borderId="0" xfId="0" applyFont="1"/>
    <xf numFmtId="0" fontId="33" fillId="0" borderId="1" xfId="0" applyFont="1" applyBorder="1"/>
    <xf numFmtId="0" fontId="33" fillId="0" borderId="12" xfId="0" applyFont="1" applyBorder="1"/>
    <xf numFmtId="0" fontId="35" fillId="0" borderId="30" xfId="0" applyFont="1" applyBorder="1" applyAlignment="1">
      <alignment horizontal="center"/>
    </xf>
    <xf numFmtId="0" fontId="28" fillId="0" borderId="31" xfId="0" applyFont="1" applyBorder="1"/>
    <xf numFmtId="0" fontId="28" fillId="0" borderId="32" xfId="0" applyFont="1" applyBorder="1"/>
    <xf numFmtId="0" fontId="35" fillId="0" borderId="33" xfId="0" applyFont="1" applyBorder="1" applyAlignment="1">
      <alignment horizontal="center"/>
    </xf>
    <xf numFmtId="0" fontId="28" fillId="0" borderId="34" xfId="0" applyFont="1" applyBorder="1"/>
    <xf numFmtId="0" fontId="28" fillId="0" borderId="35" xfId="0" applyFont="1" applyBorder="1"/>
    <xf numFmtId="0" fontId="34" fillId="0" borderId="6" xfId="0" applyFont="1" applyBorder="1" applyAlignment="1">
      <alignment horizontal="center" vertical="center" wrapText="1"/>
    </xf>
    <xf numFmtId="0" fontId="33" fillId="0" borderId="39" xfId="0" applyFont="1" applyBorder="1"/>
    <xf numFmtId="0" fontId="33" fillId="0" borderId="3" xfId="0" applyFont="1" applyBorder="1"/>
    <xf numFmtId="0" fontId="33" fillId="0" borderId="40" xfId="0" applyFont="1" applyBorder="1"/>
    <xf numFmtId="0" fontId="33" fillId="0" borderId="8" xfId="0" applyFont="1" applyBorder="1"/>
    <xf numFmtId="0" fontId="33" fillId="0" borderId="41" xfId="0" applyFont="1" applyBorder="1"/>
    <xf numFmtId="0" fontId="36" fillId="0" borderId="46" xfId="0" applyFont="1" applyBorder="1" applyAlignment="1">
      <alignment horizontal="center"/>
    </xf>
    <xf numFmtId="0" fontId="28" fillId="0" borderId="47" xfId="0" applyFont="1" applyBorder="1"/>
    <xf numFmtId="0" fontId="28" fillId="0" borderId="48" xfId="0" applyFont="1" applyBorder="1"/>
    <xf numFmtId="0" fontId="31" fillId="0" borderId="52" xfId="0" applyFont="1" applyBorder="1"/>
    <xf numFmtId="0" fontId="31" fillId="0" borderId="53" xfId="0" applyFont="1" applyBorder="1"/>
    <xf numFmtId="0" fontId="31" fillId="0" borderId="54" xfId="0" applyFont="1" applyBorder="1"/>
    <xf numFmtId="0" fontId="37" fillId="0" borderId="164" xfId="0" applyFont="1" applyBorder="1" applyAlignment="1">
      <alignment horizontal="center"/>
    </xf>
    <xf numFmtId="0" fontId="10" fillId="0" borderId="165" xfId="0" applyFont="1" applyBorder="1"/>
    <xf numFmtId="0" fontId="10" fillId="0" borderId="166" xfId="0" applyFont="1" applyBorder="1"/>
    <xf numFmtId="0" fontId="10" fillId="0" borderId="160" xfId="0" applyFont="1" applyBorder="1"/>
    <xf numFmtId="0" fontId="38" fillId="0" borderId="170" xfId="2" applyFont="1" applyBorder="1" applyAlignment="1">
      <alignment horizontal="center" vertical="top" wrapText="1"/>
    </xf>
    <xf numFmtId="0" fontId="33" fillId="0" borderId="110" xfId="2" applyFont="1" applyBorder="1" applyAlignment="1">
      <alignment horizontal="center"/>
    </xf>
    <xf numFmtId="0" fontId="38" fillId="0" borderId="167" xfId="2" applyFont="1" applyBorder="1" applyAlignment="1">
      <alignment horizontal="center"/>
    </xf>
    <xf numFmtId="0" fontId="38" fillId="0" borderId="168" xfId="2" applyFont="1" applyBorder="1" applyAlignment="1">
      <alignment horizontal="center"/>
    </xf>
    <xf numFmtId="0" fontId="38" fillId="0" borderId="169" xfId="2" applyFont="1" applyBorder="1" applyAlignment="1">
      <alignment horizontal="center"/>
    </xf>
    <xf numFmtId="0" fontId="1" fillId="0" borderId="171" xfId="0" applyFont="1" applyBorder="1" applyAlignment="1">
      <alignment horizontal="center"/>
    </xf>
    <xf numFmtId="0" fontId="39" fillId="0" borderId="179" xfId="0" applyFont="1" applyBorder="1" applyAlignment="1">
      <alignment horizontal="center"/>
    </xf>
    <xf numFmtId="0" fontId="10" fillId="0" borderId="180" xfId="0" applyFont="1" applyBorder="1"/>
    <xf numFmtId="0" fontId="10" fillId="0" borderId="181" xfId="0" applyFont="1" applyBorder="1"/>
    <xf numFmtId="0" fontId="10" fillId="0" borderId="175" xfId="0" applyFont="1" applyBorder="1"/>
    <xf numFmtId="0" fontId="40" fillId="0" borderId="58" xfId="0" applyFont="1" applyBorder="1" applyAlignment="1">
      <alignment horizontal="center"/>
    </xf>
    <xf numFmtId="0" fontId="28" fillId="0" borderId="59" xfId="0" applyFont="1" applyBorder="1"/>
    <xf numFmtId="0" fontId="28" fillId="0" borderId="60" xfId="0" applyFont="1" applyBorder="1"/>
    <xf numFmtId="0" fontId="33" fillId="0" borderId="7" xfId="0" applyFont="1" applyBorder="1"/>
    <xf numFmtId="0" fontId="33" fillId="0" borderId="63" xfId="0" applyFont="1" applyBorder="1"/>
    <xf numFmtId="0" fontId="33" fillId="0" borderId="64" xfId="0" applyFont="1" applyBorder="1"/>
    <xf numFmtId="0" fontId="33" fillId="0" borderId="65" xfId="0" applyFont="1" applyBorder="1"/>
    <xf numFmtId="0" fontId="40" fillId="0" borderId="69" xfId="0" applyFont="1" applyBorder="1" applyAlignment="1">
      <alignment horizontal="center"/>
    </xf>
    <xf numFmtId="0" fontId="41" fillId="0" borderId="70" xfId="0" applyFont="1" applyBorder="1"/>
    <xf numFmtId="0" fontId="41" fillId="0" borderId="71" xfId="0" applyFont="1" applyBorder="1"/>
    <xf numFmtId="0" fontId="43" fillId="0" borderId="11" xfId="0" applyFont="1" applyBorder="1"/>
    <xf numFmtId="0" fontId="44" fillId="0" borderId="0" xfId="0" applyFont="1"/>
    <xf numFmtId="0" fontId="43" fillId="0" borderId="1" xfId="0" applyFont="1" applyBorder="1"/>
    <xf numFmtId="0" fontId="43" fillId="0" borderId="12" xfId="0" applyFont="1" applyBorder="1"/>
    <xf numFmtId="0" fontId="27" fillId="0" borderId="74" xfId="0" applyFont="1" applyBorder="1" applyAlignment="1">
      <alignment horizontal="center"/>
    </xf>
    <xf numFmtId="0" fontId="28" fillId="0" borderId="75" xfId="0" applyFont="1" applyBorder="1"/>
    <xf numFmtId="0" fontId="28" fillId="0" borderId="76" xfId="0" applyFont="1" applyBorder="1"/>
    <xf numFmtId="0" fontId="33" fillId="0" borderId="80" xfId="0" applyFont="1" applyBorder="1"/>
    <xf numFmtId="0" fontId="33" fillId="0" borderId="81" xfId="0" applyFont="1" applyBorder="1"/>
    <xf numFmtId="0" fontId="33" fillId="0" borderId="84" xfId="0" applyFont="1" applyBorder="1"/>
    <xf numFmtId="0" fontId="33" fillId="0" borderId="85" xfId="0" applyFont="1" applyBorder="1"/>
    <xf numFmtId="0" fontId="26" fillId="0" borderId="182" xfId="0" applyFont="1" applyBorder="1" applyAlignment="1">
      <alignment horizontal="center"/>
    </xf>
    <xf numFmtId="0" fontId="10" fillId="0" borderId="183" xfId="0" applyFont="1" applyBorder="1"/>
    <xf numFmtId="0" fontId="10" fillId="0" borderId="184" xfId="0" applyFont="1" applyBorder="1"/>
    <xf numFmtId="0" fontId="41" fillId="0" borderId="75" xfId="0" applyFont="1" applyBorder="1"/>
    <xf numFmtId="0" fontId="41" fillId="0" borderId="76" xfId="0" applyFont="1" applyBorder="1"/>
    <xf numFmtId="0" fontId="45" fillId="5" borderId="0" xfId="0" applyFont="1" applyFill="1" applyAlignment="1">
      <alignment horizontal="center" vertical="center" wrapText="1"/>
    </xf>
    <xf numFmtId="0" fontId="46" fillId="0" borderId="11" xfId="0" applyFont="1" applyBorder="1"/>
    <xf numFmtId="0" fontId="47" fillId="0" borderId="0" xfId="0" applyFont="1"/>
    <xf numFmtId="0" fontId="46" fillId="0" borderId="1" xfId="0" applyFont="1" applyBorder="1"/>
    <xf numFmtId="0" fontId="46" fillId="0" borderId="12" xfId="0" applyFont="1" applyBorder="1"/>
    <xf numFmtId="0" fontId="35" fillId="0" borderId="191" xfId="0" applyFont="1" applyBorder="1" applyAlignment="1">
      <alignment horizontal="center"/>
    </xf>
    <xf numFmtId="0" fontId="28" fillId="0" borderId="192" xfId="0" applyFont="1" applyBorder="1"/>
    <xf numFmtId="0" fontId="28" fillId="0" borderId="193" xfId="0" applyFont="1" applyBorder="1"/>
    <xf numFmtId="0" fontId="29" fillId="0" borderId="3" xfId="0" applyFont="1" applyBorder="1" applyAlignment="1">
      <alignment horizontal="center" vertical="center" wrapText="1"/>
    </xf>
    <xf numFmtId="0" fontId="28" fillId="0" borderId="186" xfId="0" applyFont="1" applyBorder="1"/>
    <xf numFmtId="0" fontId="28" fillId="0" borderId="3" xfId="0" applyFont="1" applyBorder="1"/>
    <xf numFmtId="0" fontId="28" fillId="0" borderId="8" xfId="0" applyFont="1" applyBorder="1"/>
    <xf numFmtId="0" fontId="28" fillId="0" borderId="187" xfId="0" applyFont="1" applyBorder="1"/>
    <xf numFmtId="0" fontId="33" fillId="0" borderId="133" xfId="2" applyFont="1" applyBorder="1" applyAlignment="1">
      <alignment horizontal="center"/>
    </xf>
    <xf numFmtId="0" fontId="33" fillId="0" borderId="134" xfId="2" applyFont="1" applyBorder="1" applyAlignment="1">
      <alignment horizontal="center"/>
    </xf>
    <xf numFmtId="0" fontId="33" fillId="0" borderId="135" xfId="2" applyFont="1" applyBorder="1" applyAlignment="1">
      <alignment horizontal="center"/>
    </xf>
    <xf numFmtId="0" fontId="38" fillId="0" borderId="130" xfId="2" applyFont="1" applyBorder="1" applyAlignment="1">
      <alignment horizontal="center"/>
    </xf>
    <xf numFmtId="0" fontId="38" fillId="0" borderId="131" xfId="2" applyFont="1" applyBorder="1" applyAlignment="1">
      <alignment horizontal="center"/>
    </xf>
    <xf numFmtId="0" fontId="38" fillId="0" borderId="132" xfId="2" applyFont="1" applyBorder="1" applyAlignment="1">
      <alignment horizontal="center"/>
    </xf>
    <xf numFmtId="0" fontId="38" fillId="0" borderId="0" xfId="2" applyFont="1" applyAlignment="1">
      <alignment horizontal="center" vertical="top" wrapText="1"/>
    </xf>
    <xf numFmtId="0" fontId="29" fillId="0" borderId="133" xfId="0" applyFont="1" applyBorder="1" applyAlignment="1">
      <alignment horizontal="center"/>
    </xf>
    <xf numFmtId="0" fontId="29" fillId="0" borderId="134" xfId="0" applyFont="1" applyBorder="1" applyAlignment="1">
      <alignment horizontal="center"/>
    </xf>
    <xf numFmtId="0" fontId="29" fillId="0" borderId="135" xfId="0" applyFont="1" applyBorder="1" applyAlignment="1">
      <alignment horizontal="center"/>
    </xf>
    <xf numFmtId="0" fontId="12" fillId="0" borderId="6" xfId="0" applyFont="1" applyBorder="1" applyAlignment="1">
      <alignment horizontal="center" vertical="center" wrapText="1"/>
    </xf>
    <xf numFmtId="0" fontId="14" fillId="5" borderId="0" xfId="0" applyFont="1" applyFill="1" applyAlignment="1">
      <alignment horizontal="center" vertical="center" wrapText="1"/>
    </xf>
    <xf numFmtId="0" fontId="10" fillId="0" borderId="11" xfId="0" applyFont="1" applyBorder="1"/>
    <xf numFmtId="0" fontId="0" fillId="0" borderId="0" xfId="0"/>
    <xf numFmtId="0" fontId="10" fillId="0" borderId="1" xfId="0" applyFont="1" applyBorder="1"/>
    <xf numFmtId="0" fontId="10" fillId="0" borderId="12" xfId="0" applyFont="1" applyBorder="1"/>
    <xf numFmtId="0" fontId="10" fillId="0" borderId="34" xfId="0" applyFont="1" applyBorder="1"/>
    <xf numFmtId="0" fontId="10" fillId="0" borderId="35" xfId="0" applyFont="1" applyBorder="1"/>
    <xf numFmtId="0" fontId="12" fillId="0" borderId="93" xfId="0" applyFont="1" applyBorder="1" applyAlignment="1">
      <alignment horizontal="center" vertical="center" wrapText="1"/>
    </xf>
    <xf numFmtId="0" fontId="10" fillId="0" borderId="97" xfId="0" applyFont="1" applyBorder="1"/>
    <xf numFmtId="0" fontId="10" fillId="0" borderId="40" xfId="0" applyFont="1" applyBorder="1"/>
    <xf numFmtId="0" fontId="10" fillId="0" borderId="41" xfId="0" applyFont="1" applyBorder="1"/>
    <xf numFmtId="0" fontId="29" fillId="0" borderId="0" xfId="0" applyFont="1" applyAlignment="1">
      <alignment horizontal="center"/>
    </xf>
  </cellXfs>
  <cellStyles count="7">
    <cellStyle name="Currency" xfId="3" builtinId="4"/>
    <cellStyle name="Normal" xfId="0" builtinId="0"/>
    <cellStyle name="Normal 2" xfId="1" xr:uid="{C09E3709-5D2D-4A1F-B87F-D8B828FCEFA7}"/>
    <cellStyle name="Normal 3" xfId="2" xr:uid="{517CAA61-394B-4BE2-996F-4EC70CD18DD1}"/>
    <cellStyle name="Normal 4" xfId="4" xr:uid="{34A1FD4A-7A46-46EB-8AD2-3BF97AA542FD}"/>
    <cellStyle name="Normal 5" xfId="5" xr:uid="{DF3D3AAD-1BC6-475B-983A-A1656D2693CE}"/>
    <cellStyle name="Normal 6" xfId="6" xr:uid="{AA2AA54C-C1A9-4142-9DB2-ED18F5A1D5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Vhor/Documents/25.tx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25"/>
    </sheetNames>
    <sheetDataSet>
      <sheetData sheetId="0">
        <row r="100">
          <cell r="A100" t="str">
            <v>Finished</v>
          </cell>
          <cell r="C100" t="str">
            <v>Alabama</v>
          </cell>
          <cell r="F100" t="str">
            <v>Featherweight</v>
          </cell>
        </row>
        <row r="101">
          <cell r="A101" t="str">
            <v>Completion</v>
          </cell>
          <cell r="C101" t="str">
            <v>Alaska</v>
          </cell>
          <cell r="F101" t="str">
            <v>Lightweight</v>
          </cell>
        </row>
        <row r="102">
          <cell r="A102" t="str">
            <v>Lame</v>
          </cell>
          <cell r="C102" t="str">
            <v>Arizona</v>
          </cell>
          <cell r="F102" t="str">
            <v>Middleweight</v>
          </cell>
        </row>
        <row r="103">
          <cell r="A103" t="str">
            <v>Metabolic</v>
          </cell>
          <cell r="C103" t="str">
            <v>Arkansas</v>
          </cell>
          <cell r="F103" t="str">
            <v>Heavyweight</v>
          </cell>
        </row>
        <row r="104">
          <cell r="A104" t="str">
            <v>Over Time</v>
          </cell>
          <cell r="C104" t="str">
            <v>California</v>
          </cell>
          <cell r="F104" t="str">
            <v>Junior</v>
          </cell>
        </row>
        <row r="105">
          <cell r="A105" t="str">
            <v>Rider Option</v>
          </cell>
          <cell r="C105" t="str">
            <v>Colorado</v>
          </cell>
          <cell r="F105" t="str">
            <v>Senior</v>
          </cell>
        </row>
        <row r="106">
          <cell r="A106" t="str">
            <v>RO - Lame</v>
          </cell>
          <cell r="C106" t="str">
            <v>Connecticut</v>
          </cell>
        </row>
        <row r="107">
          <cell r="A107" t="str">
            <v>RO - Metabolic</v>
          </cell>
          <cell r="C107" t="str">
            <v>Delaware</v>
          </cell>
        </row>
        <row r="108">
          <cell r="A108" t="str">
            <v>Disqualified</v>
          </cell>
          <cell r="C108" t="str">
            <v>District Of Columbia</v>
          </cell>
        </row>
        <row r="109">
          <cell r="A109" t="str">
            <v>Surface Factors</v>
          </cell>
          <cell r="C109" t="str">
            <v>Florida</v>
          </cell>
        </row>
        <row r="110">
          <cell r="A110" t="str">
            <v>Completion Miles Only</v>
          </cell>
          <cell r="C110" t="str">
            <v>Georgia</v>
          </cell>
        </row>
        <row r="111">
          <cell r="A111" t="str">
            <v>Rider Died</v>
          </cell>
          <cell r="C111" t="str">
            <v>Hawaii</v>
          </cell>
        </row>
        <row r="112">
          <cell r="C112" t="str">
            <v>Idaho</v>
          </cell>
        </row>
        <row r="113">
          <cell r="C113" t="str">
            <v>Illinois</v>
          </cell>
        </row>
        <row r="114">
          <cell r="C114" t="str">
            <v>Indiana</v>
          </cell>
        </row>
        <row r="115">
          <cell r="C115" t="str">
            <v>Iowa</v>
          </cell>
        </row>
        <row r="116">
          <cell r="C116" t="str">
            <v>Kansas</v>
          </cell>
        </row>
        <row r="117">
          <cell r="C117" t="str">
            <v>Kentucky</v>
          </cell>
        </row>
        <row r="118">
          <cell r="C118" t="str">
            <v>Louisiana</v>
          </cell>
        </row>
        <row r="119">
          <cell r="C119" t="str">
            <v>Maine</v>
          </cell>
        </row>
        <row r="120">
          <cell r="C120" t="str">
            <v>Maryland</v>
          </cell>
        </row>
        <row r="121">
          <cell r="C121" t="str">
            <v>Massachusetts</v>
          </cell>
        </row>
        <row r="122">
          <cell r="C122" t="str">
            <v>Michigan</v>
          </cell>
        </row>
        <row r="123">
          <cell r="C123" t="str">
            <v>Minnesota</v>
          </cell>
        </row>
        <row r="124">
          <cell r="C124" t="str">
            <v>Mississippi</v>
          </cell>
        </row>
        <row r="125">
          <cell r="C125" t="str">
            <v>Missouri</v>
          </cell>
        </row>
        <row r="126">
          <cell r="C126" t="str">
            <v>Montana</v>
          </cell>
        </row>
        <row r="127">
          <cell r="C127" t="str">
            <v>Nebraska</v>
          </cell>
        </row>
        <row r="128">
          <cell r="C128" t="str">
            <v>Nevada</v>
          </cell>
        </row>
        <row r="129">
          <cell r="C129" t="str">
            <v>New Hampshire</v>
          </cell>
        </row>
        <row r="130">
          <cell r="C130" t="str">
            <v>New Jersey</v>
          </cell>
        </row>
        <row r="131">
          <cell r="C131" t="str">
            <v>New Mexico</v>
          </cell>
        </row>
        <row r="132">
          <cell r="C132" t="str">
            <v>New York</v>
          </cell>
        </row>
        <row r="133">
          <cell r="C133" t="str">
            <v>North Carolina</v>
          </cell>
        </row>
        <row r="134">
          <cell r="C134" t="str">
            <v>North Dakota</v>
          </cell>
        </row>
        <row r="135">
          <cell r="C135" t="str">
            <v>Ohio</v>
          </cell>
        </row>
        <row r="136">
          <cell r="C136" t="str">
            <v>Oklahoma</v>
          </cell>
        </row>
        <row r="137">
          <cell r="C137" t="str">
            <v>Oregon</v>
          </cell>
        </row>
        <row r="138">
          <cell r="C138" t="str">
            <v>Pennsylvania</v>
          </cell>
        </row>
        <row r="139">
          <cell r="C139" t="str">
            <v>Rhode Island</v>
          </cell>
        </row>
        <row r="140">
          <cell r="C140" t="str">
            <v>South Carolina</v>
          </cell>
        </row>
        <row r="141">
          <cell r="C141" t="str">
            <v>South Dakota</v>
          </cell>
        </row>
        <row r="142">
          <cell r="C142" t="str">
            <v>Tennessee</v>
          </cell>
        </row>
        <row r="143">
          <cell r="C143" t="str">
            <v>Texas</v>
          </cell>
        </row>
        <row r="144">
          <cell r="C144" t="str">
            <v>Utah</v>
          </cell>
        </row>
        <row r="145">
          <cell r="C145" t="str">
            <v>Vermont</v>
          </cell>
        </row>
        <row r="146">
          <cell r="C146" t="str">
            <v>Virginia</v>
          </cell>
        </row>
        <row r="147">
          <cell r="C147" t="str">
            <v>Washington</v>
          </cell>
        </row>
        <row r="148">
          <cell r="C148" t="str">
            <v>West Virginia</v>
          </cell>
        </row>
        <row r="149">
          <cell r="C149" t="str">
            <v>Wisconsin</v>
          </cell>
        </row>
        <row r="150">
          <cell r="C150" t="str">
            <v>Wyoming</v>
          </cell>
        </row>
        <row r="151">
          <cell r="C151" t="str">
            <v>Alberta</v>
          </cell>
        </row>
        <row r="152">
          <cell r="C152" t="str">
            <v>British Columbia</v>
          </cell>
        </row>
        <row r="153">
          <cell r="C153" t="str">
            <v>Manitoba</v>
          </cell>
        </row>
        <row r="154">
          <cell r="C154" t="str">
            <v>New Brunswick</v>
          </cell>
        </row>
        <row r="155">
          <cell r="C155" t="str">
            <v>Newfoundland</v>
          </cell>
        </row>
        <row r="156">
          <cell r="C156" t="str">
            <v>Nova Scotia</v>
          </cell>
        </row>
        <row r="157">
          <cell r="C157" t="str">
            <v>Ontario</v>
          </cell>
        </row>
        <row r="158">
          <cell r="C158" t="str">
            <v>Prince Edward Island</v>
          </cell>
        </row>
        <row r="159">
          <cell r="C159" t="str">
            <v>Quebec</v>
          </cell>
        </row>
        <row r="160">
          <cell r="C160" t="str">
            <v>Saskatchewan</v>
          </cell>
        </row>
      </sheetData>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4AF12-8166-4BC9-BE94-B03E00BD7175}">
  <sheetPr>
    <pageSetUpPr fitToPage="1"/>
  </sheetPr>
  <dimension ref="A1:Z1000"/>
  <sheetViews>
    <sheetView tabSelected="1" topLeftCell="A28" workbookViewId="0">
      <selection activeCell="D60" sqref="D60"/>
    </sheetView>
  </sheetViews>
  <sheetFormatPr baseColWidth="10" defaultColWidth="12.5" defaultRowHeight="15.75" customHeight="1" x14ac:dyDescent="0.2"/>
  <cols>
    <col min="1" max="2" width="27.6640625" style="370" customWidth="1"/>
    <col min="3" max="3" width="14.33203125" style="370" customWidth="1"/>
    <col min="4" max="4" width="21.6640625" style="370" customWidth="1"/>
    <col min="5" max="5" width="28.33203125" style="370" customWidth="1"/>
    <col min="6" max="6" width="15.5" style="370" customWidth="1"/>
    <col min="7" max="7" width="19" style="370" customWidth="1"/>
    <col min="8" max="8" width="28.1640625" style="370" customWidth="1"/>
    <col min="9" max="9" width="9.6640625" style="370" customWidth="1"/>
    <col min="10" max="26" width="9.1640625" style="370" customWidth="1"/>
    <col min="27" max="16384" width="12.5" style="370"/>
  </cols>
  <sheetData>
    <row r="1" spans="1:26" ht="18" x14ac:dyDescent="0.2">
      <c r="A1" s="423" t="s">
        <v>131</v>
      </c>
      <c r="B1" s="422"/>
      <c r="C1" s="422"/>
      <c r="D1" s="422"/>
      <c r="E1" s="422"/>
      <c r="F1" s="371"/>
      <c r="G1" s="371"/>
      <c r="H1" s="371"/>
      <c r="I1" s="372"/>
      <c r="J1" s="371"/>
      <c r="K1" s="371"/>
      <c r="L1" s="371"/>
      <c r="M1" s="371"/>
      <c r="N1" s="371"/>
      <c r="O1" s="371"/>
      <c r="P1" s="371"/>
      <c r="Q1" s="371"/>
      <c r="R1" s="371"/>
      <c r="S1" s="371"/>
      <c r="T1" s="371"/>
      <c r="U1" s="371"/>
      <c r="V1" s="371"/>
      <c r="W1" s="371"/>
      <c r="X1" s="371"/>
      <c r="Y1" s="371"/>
      <c r="Z1" s="371"/>
    </row>
    <row r="2" spans="1:26" ht="18" x14ac:dyDescent="0.2">
      <c r="A2" s="423" t="s">
        <v>132</v>
      </c>
      <c r="B2" s="422"/>
      <c r="C2" s="422"/>
      <c r="D2" s="422"/>
      <c r="E2" s="422"/>
      <c r="F2" s="371"/>
      <c r="G2" s="371"/>
      <c r="H2" s="371"/>
      <c r="I2" s="372"/>
      <c r="J2" s="371"/>
      <c r="K2" s="371"/>
      <c r="L2" s="371"/>
      <c r="M2" s="371"/>
      <c r="N2" s="371"/>
      <c r="O2" s="371"/>
      <c r="P2" s="371"/>
      <c r="Q2" s="371"/>
      <c r="R2" s="371"/>
      <c r="S2" s="371"/>
      <c r="T2" s="371"/>
      <c r="U2" s="371"/>
      <c r="V2" s="371"/>
      <c r="W2" s="371"/>
      <c r="X2" s="371"/>
      <c r="Y2" s="371"/>
      <c r="Z2" s="371"/>
    </row>
    <row r="3" spans="1:26" ht="16" x14ac:dyDescent="0.2">
      <c r="A3" s="424"/>
      <c r="B3" s="422"/>
      <c r="C3" s="422"/>
      <c r="D3" s="422"/>
      <c r="E3" s="422"/>
      <c r="F3" s="371"/>
      <c r="G3" s="371"/>
      <c r="H3" s="371"/>
      <c r="I3" s="372"/>
      <c r="J3" s="371"/>
      <c r="K3" s="371"/>
      <c r="L3" s="371"/>
      <c r="M3" s="371"/>
      <c r="N3" s="371"/>
      <c r="O3" s="371"/>
      <c r="P3" s="371"/>
      <c r="Q3" s="371"/>
      <c r="R3" s="371"/>
      <c r="S3" s="371"/>
      <c r="T3" s="371"/>
      <c r="U3" s="371"/>
      <c r="V3" s="371"/>
      <c r="W3" s="371"/>
      <c r="X3" s="371"/>
      <c r="Y3" s="371"/>
      <c r="Z3" s="371"/>
    </row>
    <row r="4" spans="1:26" ht="15" x14ac:dyDescent="0.2">
      <c r="A4" s="425" t="s">
        <v>204</v>
      </c>
      <c r="B4" s="422"/>
      <c r="C4" s="422"/>
      <c r="D4" s="422"/>
      <c r="E4" s="422"/>
      <c r="F4" s="371"/>
      <c r="G4" s="371"/>
      <c r="H4" s="371"/>
      <c r="I4" s="372"/>
      <c r="J4" s="371"/>
      <c r="K4" s="371"/>
      <c r="L4" s="371"/>
      <c r="M4" s="371"/>
      <c r="N4" s="371"/>
      <c r="O4" s="371"/>
      <c r="P4" s="371"/>
      <c r="Q4" s="371"/>
      <c r="R4" s="371"/>
      <c r="S4" s="371"/>
      <c r="T4" s="371"/>
      <c r="U4" s="371"/>
      <c r="V4" s="371"/>
      <c r="W4" s="371"/>
      <c r="X4" s="371"/>
      <c r="Y4" s="371"/>
      <c r="Z4" s="371"/>
    </row>
    <row r="5" spans="1:26" ht="15" x14ac:dyDescent="0.2">
      <c r="A5" s="425" t="s">
        <v>133</v>
      </c>
      <c r="B5" s="422"/>
      <c r="C5" s="422"/>
      <c r="D5" s="422"/>
      <c r="E5" s="422"/>
      <c r="F5" s="371"/>
      <c r="G5" s="371"/>
      <c r="H5" s="371"/>
      <c r="I5" s="372"/>
      <c r="J5" s="371"/>
      <c r="K5" s="371"/>
      <c r="L5" s="371"/>
      <c r="M5" s="371"/>
      <c r="N5" s="371"/>
      <c r="O5" s="371"/>
      <c r="P5" s="371"/>
      <c r="Q5" s="371"/>
      <c r="R5" s="371"/>
      <c r="S5" s="371"/>
      <c r="T5" s="371"/>
      <c r="U5" s="371"/>
      <c r="V5" s="371"/>
      <c r="W5" s="371"/>
      <c r="X5" s="371"/>
      <c r="Y5" s="371"/>
      <c r="Z5" s="371"/>
    </row>
    <row r="6" spans="1:26" ht="15" x14ac:dyDescent="0.2">
      <c r="A6" s="425"/>
      <c r="B6" s="422"/>
      <c r="C6" s="422"/>
      <c r="D6" s="422"/>
      <c r="E6" s="422"/>
      <c r="F6" s="371"/>
      <c r="G6" s="371"/>
      <c r="H6" s="371"/>
      <c r="I6" s="372"/>
      <c r="J6" s="371"/>
      <c r="K6" s="371"/>
      <c r="L6" s="371"/>
      <c r="M6" s="371"/>
      <c r="N6" s="371"/>
      <c r="O6" s="371"/>
      <c r="P6" s="371"/>
      <c r="Q6" s="371"/>
      <c r="R6" s="371"/>
      <c r="S6" s="371"/>
      <c r="T6" s="371"/>
      <c r="U6" s="371"/>
      <c r="V6" s="371"/>
      <c r="W6" s="371"/>
      <c r="X6" s="371"/>
      <c r="Y6" s="371"/>
      <c r="Z6" s="371"/>
    </row>
    <row r="7" spans="1:26" ht="15" x14ac:dyDescent="0.2">
      <c r="A7" s="373" t="s">
        <v>134</v>
      </c>
      <c r="B7" s="374" t="s">
        <v>135</v>
      </c>
      <c r="C7" s="374" t="s">
        <v>136</v>
      </c>
      <c r="D7" s="374" t="s">
        <v>137</v>
      </c>
      <c r="E7" s="374" t="s">
        <v>138</v>
      </c>
      <c r="F7" s="371" t="s">
        <v>139</v>
      </c>
      <c r="G7" s="371"/>
      <c r="H7" s="371"/>
      <c r="I7" s="372"/>
      <c r="J7" s="371"/>
      <c r="K7" s="371"/>
      <c r="L7" s="371"/>
      <c r="M7" s="371"/>
      <c r="N7" s="371"/>
      <c r="O7" s="371"/>
      <c r="P7" s="371"/>
      <c r="Q7" s="371"/>
      <c r="R7" s="371"/>
      <c r="S7" s="371"/>
      <c r="T7" s="371"/>
      <c r="U7" s="371"/>
      <c r="V7" s="371"/>
      <c r="W7" s="371"/>
      <c r="X7" s="371"/>
      <c r="Y7" s="371"/>
      <c r="Z7" s="371"/>
    </row>
    <row r="8" spans="1:26" ht="15" x14ac:dyDescent="0.2">
      <c r="A8" s="373">
        <v>2017</v>
      </c>
      <c r="B8" s="374">
        <v>31</v>
      </c>
      <c r="C8" s="374">
        <v>13</v>
      </c>
      <c r="D8" s="374">
        <v>7</v>
      </c>
      <c r="E8" s="375">
        <f t="shared" ref="E8:E14" si="0">SUM(B8:D8)</f>
        <v>51</v>
      </c>
      <c r="F8" s="371"/>
      <c r="G8" s="371"/>
      <c r="H8" s="371"/>
      <c r="I8" s="372"/>
      <c r="J8" s="371"/>
      <c r="K8" s="371"/>
      <c r="L8" s="371"/>
      <c r="M8" s="371"/>
      <c r="N8" s="371"/>
      <c r="O8" s="371"/>
      <c r="P8" s="371"/>
      <c r="Q8" s="371"/>
      <c r="R8" s="371"/>
      <c r="S8" s="371"/>
      <c r="T8" s="371"/>
      <c r="U8" s="371"/>
      <c r="V8" s="371"/>
      <c r="W8" s="371"/>
      <c r="X8" s="371"/>
      <c r="Y8" s="371"/>
      <c r="Z8" s="371"/>
    </row>
    <row r="9" spans="1:26" ht="15" x14ac:dyDescent="0.2">
      <c r="A9" s="373">
        <v>2018</v>
      </c>
      <c r="B9" s="374">
        <v>34</v>
      </c>
      <c r="C9" s="374">
        <v>28</v>
      </c>
      <c r="D9" s="374">
        <v>14</v>
      </c>
      <c r="E9" s="375">
        <f t="shared" si="0"/>
        <v>76</v>
      </c>
      <c r="F9" s="371"/>
      <c r="G9" s="371"/>
      <c r="H9" s="371"/>
      <c r="I9" s="372"/>
      <c r="J9" s="371"/>
      <c r="K9" s="371"/>
      <c r="L9" s="371"/>
      <c r="M9" s="371"/>
      <c r="N9" s="371"/>
      <c r="O9" s="371"/>
      <c r="P9" s="371"/>
      <c r="Q9" s="371"/>
      <c r="R9" s="371"/>
      <c r="S9" s="371"/>
      <c r="T9" s="371"/>
      <c r="U9" s="371"/>
      <c r="V9" s="371"/>
      <c r="W9" s="371"/>
      <c r="X9" s="371"/>
      <c r="Y9" s="371"/>
      <c r="Z9" s="371"/>
    </row>
    <row r="10" spans="1:26" ht="15" x14ac:dyDescent="0.2">
      <c r="A10" s="373">
        <v>2019</v>
      </c>
      <c r="B10" s="374">
        <v>21</v>
      </c>
      <c r="C10" s="374">
        <v>18</v>
      </c>
      <c r="D10" s="374">
        <v>13</v>
      </c>
      <c r="E10" s="375">
        <f t="shared" si="0"/>
        <v>52</v>
      </c>
      <c r="F10" s="371"/>
      <c r="G10" s="371"/>
      <c r="H10" s="371"/>
      <c r="I10" s="372"/>
      <c r="J10" s="371"/>
      <c r="K10" s="371"/>
      <c r="L10" s="371"/>
      <c r="M10" s="371"/>
      <c r="N10" s="371"/>
      <c r="O10" s="371"/>
      <c r="P10" s="371"/>
      <c r="Q10" s="371"/>
      <c r="R10" s="371"/>
      <c r="S10" s="371"/>
      <c r="T10" s="371"/>
      <c r="U10" s="371"/>
      <c r="V10" s="371"/>
      <c r="W10" s="371"/>
      <c r="X10" s="371"/>
      <c r="Y10" s="371"/>
      <c r="Z10" s="371"/>
    </row>
    <row r="11" spans="1:26" ht="15" x14ac:dyDescent="0.2">
      <c r="A11" s="373">
        <v>2020</v>
      </c>
      <c r="B11" s="421" t="s">
        <v>140</v>
      </c>
      <c r="C11" s="422"/>
      <c r="D11" s="374"/>
      <c r="E11" s="375">
        <f t="shared" si="0"/>
        <v>0</v>
      </c>
      <c r="F11" s="371"/>
      <c r="G11" s="371"/>
      <c r="H11" s="371"/>
      <c r="I11" s="372"/>
      <c r="J11" s="371"/>
      <c r="K11" s="371"/>
      <c r="L11" s="371"/>
      <c r="M11" s="371"/>
      <c r="N11" s="371"/>
      <c r="O11" s="371"/>
      <c r="P11" s="371"/>
      <c r="Q11" s="371"/>
      <c r="R11" s="371"/>
      <c r="S11" s="371"/>
      <c r="T11" s="371"/>
      <c r="U11" s="371"/>
      <c r="V11" s="371"/>
      <c r="W11" s="371"/>
      <c r="X11" s="371"/>
      <c r="Y11" s="371"/>
      <c r="Z11" s="371"/>
    </row>
    <row r="12" spans="1:26" ht="15" x14ac:dyDescent="0.2">
      <c r="A12" s="373">
        <v>2021</v>
      </c>
      <c r="B12" s="374">
        <v>33</v>
      </c>
      <c r="C12" s="374">
        <v>23</v>
      </c>
      <c r="D12" s="374">
        <v>25</v>
      </c>
      <c r="E12" s="375">
        <f t="shared" si="0"/>
        <v>81</v>
      </c>
      <c r="F12" s="371"/>
      <c r="G12" s="371"/>
      <c r="H12" s="371"/>
      <c r="I12" s="372"/>
      <c r="J12" s="371"/>
      <c r="K12" s="371"/>
      <c r="L12" s="371"/>
      <c r="M12" s="371"/>
      <c r="N12" s="371"/>
      <c r="O12" s="371"/>
      <c r="P12" s="371"/>
      <c r="Q12" s="371"/>
      <c r="R12" s="371"/>
      <c r="S12" s="371"/>
      <c r="T12" s="371"/>
      <c r="U12" s="371"/>
      <c r="V12" s="371"/>
      <c r="W12" s="371"/>
      <c r="X12" s="371"/>
      <c r="Y12" s="371"/>
      <c r="Z12" s="371"/>
    </row>
    <row r="13" spans="1:26" ht="15" x14ac:dyDescent="0.2">
      <c r="A13" s="373">
        <v>2022</v>
      </c>
      <c r="B13" s="374">
        <v>11</v>
      </c>
      <c r="C13" s="374">
        <v>25</v>
      </c>
      <c r="D13" s="374">
        <v>12</v>
      </c>
      <c r="E13" s="375">
        <f t="shared" si="0"/>
        <v>48</v>
      </c>
      <c r="F13" s="371"/>
      <c r="G13" s="371"/>
      <c r="H13" s="371"/>
      <c r="I13" s="372"/>
      <c r="J13" s="371"/>
      <c r="K13" s="371"/>
      <c r="L13" s="371"/>
      <c r="M13" s="371"/>
      <c r="N13" s="371"/>
      <c r="O13" s="371"/>
      <c r="P13" s="371"/>
      <c r="Q13" s="371"/>
      <c r="R13" s="371"/>
      <c r="S13" s="371"/>
      <c r="T13" s="371"/>
      <c r="U13" s="371"/>
      <c r="V13" s="371"/>
      <c r="W13" s="371"/>
      <c r="X13" s="371"/>
      <c r="Y13" s="371"/>
      <c r="Z13" s="371"/>
    </row>
    <row r="14" spans="1:26" ht="15" x14ac:dyDescent="0.2">
      <c r="A14" s="373">
        <v>2023</v>
      </c>
      <c r="B14" s="374">
        <v>17</v>
      </c>
      <c r="C14" s="374">
        <v>35</v>
      </c>
      <c r="D14" s="374">
        <v>6</v>
      </c>
      <c r="E14" s="375">
        <f t="shared" si="0"/>
        <v>58</v>
      </c>
      <c r="F14" s="371">
        <v>27</v>
      </c>
      <c r="G14" s="371"/>
      <c r="H14" s="371"/>
      <c r="I14" s="372"/>
      <c r="J14" s="371"/>
      <c r="K14" s="371"/>
      <c r="L14" s="371"/>
      <c r="M14" s="371"/>
      <c r="N14" s="371"/>
      <c r="O14" s="371"/>
      <c r="P14" s="371"/>
      <c r="Q14" s="371"/>
      <c r="R14" s="371"/>
      <c r="S14" s="371"/>
      <c r="T14" s="371"/>
      <c r="U14" s="371"/>
      <c r="V14" s="371"/>
      <c r="W14" s="371"/>
      <c r="X14" s="371"/>
      <c r="Y14" s="371"/>
      <c r="Z14" s="371"/>
    </row>
    <row r="15" spans="1:26" ht="15" x14ac:dyDescent="0.2">
      <c r="A15" s="376" t="s">
        <v>141</v>
      </c>
      <c r="B15" s="377">
        <f t="shared" ref="B15:F15" si="1">AVERAGE(B12:B14,B10,B9,B8)</f>
        <v>24.5</v>
      </c>
      <c r="C15" s="377">
        <f t="shared" si="1"/>
        <v>23.666666666666668</v>
      </c>
      <c r="D15" s="377">
        <f t="shared" si="1"/>
        <v>12.833333333333334</v>
      </c>
      <c r="E15" s="377">
        <f t="shared" si="1"/>
        <v>61</v>
      </c>
      <c r="F15" s="377">
        <f t="shared" si="1"/>
        <v>27</v>
      </c>
      <c r="G15" s="378"/>
      <c r="H15" s="378"/>
      <c r="I15" s="379"/>
      <c r="J15" s="378"/>
      <c r="K15" s="378"/>
      <c r="L15" s="378"/>
      <c r="M15" s="378"/>
      <c r="N15" s="378"/>
      <c r="O15" s="378"/>
      <c r="P15" s="378"/>
      <c r="Q15" s="378"/>
      <c r="R15" s="378"/>
      <c r="S15" s="378"/>
      <c r="T15" s="378"/>
      <c r="U15" s="378"/>
      <c r="V15" s="378"/>
      <c r="W15" s="378"/>
      <c r="X15" s="378"/>
      <c r="Y15" s="378"/>
      <c r="Z15" s="378"/>
    </row>
    <row r="16" spans="1:26" ht="16" x14ac:dyDescent="0.2">
      <c r="A16" s="371"/>
      <c r="B16" s="380" t="s">
        <v>142</v>
      </c>
      <c r="C16" s="380" t="s">
        <v>143</v>
      </c>
      <c r="D16" s="371"/>
      <c r="E16" s="381"/>
      <c r="F16" s="371"/>
      <c r="G16" s="371"/>
      <c r="H16" s="372"/>
      <c r="I16" s="371"/>
      <c r="J16" s="371"/>
      <c r="K16" s="371"/>
      <c r="L16" s="371"/>
      <c r="M16" s="371"/>
      <c r="N16" s="371"/>
      <c r="O16" s="371"/>
      <c r="P16" s="371"/>
      <c r="Q16" s="371"/>
      <c r="R16" s="371"/>
      <c r="S16" s="371"/>
      <c r="T16" s="371"/>
      <c r="U16" s="371"/>
      <c r="V16" s="371"/>
      <c r="W16" s="371"/>
      <c r="X16" s="371"/>
      <c r="Y16" s="371"/>
      <c r="Z16" s="374"/>
    </row>
    <row r="17" spans="1:26" ht="15" x14ac:dyDescent="0.2">
      <c r="A17" s="381" t="s">
        <v>144</v>
      </c>
      <c r="B17" s="382"/>
      <c r="C17" s="382"/>
      <c r="D17" s="371"/>
      <c r="E17" s="371"/>
      <c r="F17" s="371"/>
      <c r="G17" s="371"/>
      <c r="H17" s="372"/>
      <c r="I17" s="371"/>
      <c r="J17" s="371"/>
      <c r="K17" s="371"/>
      <c r="L17" s="371"/>
      <c r="M17" s="371"/>
      <c r="N17" s="371"/>
      <c r="O17" s="371"/>
      <c r="P17" s="371"/>
      <c r="Q17" s="371"/>
      <c r="R17" s="371"/>
      <c r="S17" s="371"/>
      <c r="T17" s="371"/>
      <c r="U17" s="371"/>
      <c r="V17" s="371"/>
      <c r="W17" s="371"/>
      <c r="X17" s="371"/>
      <c r="Y17" s="371"/>
      <c r="Z17" s="374"/>
    </row>
    <row r="18" spans="1:26" ht="15" x14ac:dyDescent="0.2">
      <c r="A18" s="371" t="s">
        <v>145</v>
      </c>
      <c r="B18" s="382">
        <v>1000</v>
      </c>
      <c r="C18" s="382"/>
      <c r="D18" s="371"/>
      <c r="E18" s="371"/>
      <c r="F18" s="371"/>
      <c r="G18" s="371"/>
      <c r="H18" s="372"/>
      <c r="I18" s="371"/>
      <c r="J18" s="371"/>
      <c r="K18" s="371"/>
      <c r="L18" s="371"/>
      <c r="M18" s="371"/>
      <c r="N18" s="371"/>
      <c r="O18" s="371"/>
      <c r="P18" s="371"/>
      <c r="Q18" s="371"/>
      <c r="R18" s="371"/>
      <c r="S18" s="371"/>
      <c r="T18" s="371"/>
      <c r="U18" s="371"/>
      <c r="V18" s="371"/>
      <c r="W18" s="371"/>
      <c r="X18" s="371"/>
      <c r="Y18" s="371"/>
      <c r="Z18" s="374"/>
    </row>
    <row r="19" spans="1:26" ht="15" x14ac:dyDescent="0.2">
      <c r="A19" s="371" t="s">
        <v>146</v>
      </c>
      <c r="B19" s="382">
        <v>900</v>
      </c>
      <c r="C19" s="382"/>
      <c r="D19" s="371"/>
      <c r="E19" s="371"/>
      <c r="F19" s="371"/>
      <c r="G19" s="371"/>
      <c r="H19" s="372"/>
      <c r="I19" s="371"/>
      <c r="J19" s="371"/>
      <c r="K19" s="371"/>
      <c r="L19" s="371"/>
      <c r="M19" s="371"/>
      <c r="N19" s="371"/>
      <c r="O19" s="371"/>
      <c r="P19" s="371"/>
      <c r="Q19" s="371"/>
      <c r="R19" s="371"/>
      <c r="S19" s="371"/>
      <c r="T19" s="371"/>
      <c r="U19" s="371"/>
      <c r="V19" s="371"/>
      <c r="W19" s="371"/>
      <c r="X19" s="371"/>
      <c r="Y19" s="371"/>
      <c r="Z19" s="374"/>
    </row>
    <row r="20" spans="1:26" ht="15" x14ac:dyDescent="0.2">
      <c r="A20" s="371" t="s">
        <v>147</v>
      </c>
      <c r="B20" s="382">
        <v>700</v>
      </c>
      <c r="C20" s="382"/>
      <c r="D20" s="371"/>
      <c r="E20" s="382"/>
      <c r="F20" s="371"/>
      <c r="G20" s="371"/>
      <c r="H20" s="372"/>
      <c r="I20" s="371"/>
      <c r="J20" s="371"/>
      <c r="K20" s="371"/>
      <c r="L20" s="371"/>
      <c r="M20" s="371"/>
      <c r="N20" s="371"/>
      <c r="O20" s="371"/>
      <c r="P20" s="371"/>
      <c r="Q20" s="371"/>
      <c r="R20" s="371"/>
      <c r="S20" s="371"/>
      <c r="T20" s="371"/>
      <c r="U20" s="371"/>
      <c r="V20" s="371"/>
      <c r="W20" s="371"/>
      <c r="X20" s="371"/>
      <c r="Y20" s="371"/>
      <c r="Z20" s="374"/>
    </row>
    <row r="21" spans="1:26" ht="15.75" customHeight="1" x14ac:dyDescent="0.2">
      <c r="A21" s="383" t="s">
        <v>148</v>
      </c>
      <c r="B21" s="382"/>
      <c r="C21" s="382"/>
      <c r="D21" s="371"/>
      <c r="E21" s="371"/>
      <c r="F21" s="371"/>
      <c r="G21" s="371"/>
      <c r="H21" s="371"/>
      <c r="I21" s="371"/>
      <c r="J21" s="371"/>
      <c r="K21" s="371"/>
      <c r="L21" s="371"/>
      <c r="M21" s="371"/>
      <c r="N21" s="371"/>
      <c r="O21" s="371"/>
      <c r="P21" s="371"/>
      <c r="Q21" s="371"/>
      <c r="R21" s="371"/>
      <c r="S21" s="371"/>
      <c r="T21" s="371"/>
      <c r="U21" s="371"/>
      <c r="V21" s="371"/>
      <c r="W21" s="371"/>
      <c r="X21" s="371"/>
      <c r="Y21" s="371"/>
      <c r="Z21" s="374"/>
    </row>
    <row r="22" spans="1:26" ht="15.75" customHeight="1" x14ac:dyDescent="0.2">
      <c r="A22" s="371"/>
      <c r="B22" s="384">
        <f t="shared" ref="B22:C22" si="2">SUM(B18:B21)</f>
        <v>2600</v>
      </c>
      <c r="C22" s="384">
        <f t="shared" si="2"/>
        <v>0</v>
      </c>
      <c r="D22" s="385" t="s">
        <v>149</v>
      </c>
      <c r="E22" s="371"/>
      <c r="F22" s="371"/>
      <c r="G22" s="371"/>
      <c r="H22" s="372"/>
      <c r="I22" s="371"/>
      <c r="J22" s="371"/>
      <c r="K22" s="371"/>
      <c r="L22" s="371"/>
      <c r="M22" s="371"/>
      <c r="N22" s="371"/>
      <c r="O22" s="371"/>
      <c r="P22" s="371"/>
      <c r="Q22" s="371"/>
      <c r="R22" s="371"/>
      <c r="S22" s="371"/>
      <c r="T22" s="371"/>
      <c r="U22" s="371"/>
      <c r="V22" s="371"/>
      <c r="W22" s="371"/>
      <c r="X22" s="371"/>
      <c r="Y22" s="371"/>
      <c r="Z22" s="374"/>
    </row>
    <row r="23" spans="1:26" ht="15.75" customHeight="1" x14ac:dyDescent="0.2">
      <c r="A23" s="371"/>
      <c r="B23" s="382"/>
      <c r="C23" s="382"/>
      <c r="D23" s="371"/>
      <c r="E23" s="371"/>
      <c r="F23" s="371"/>
      <c r="G23" s="371"/>
      <c r="H23" s="371"/>
      <c r="I23" s="371"/>
      <c r="J23" s="371"/>
      <c r="K23" s="371"/>
      <c r="L23" s="371"/>
      <c r="M23" s="371"/>
      <c r="N23" s="371"/>
      <c r="O23" s="371"/>
      <c r="P23" s="371"/>
      <c r="Q23" s="371"/>
      <c r="R23" s="371"/>
      <c r="S23" s="371"/>
      <c r="T23" s="371"/>
      <c r="U23" s="371"/>
      <c r="V23" s="371"/>
      <c r="W23" s="371"/>
      <c r="X23" s="371"/>
      <c r="Y23" s="371"/>
      <c r="Z23" s="374"/>
    </row>
    <row r="24" spans="1:26" ht="15.75" customHeight="1" x14ac:dyDescent="0.2">
      <c r="A24" s="381" t="s">
        <v>150</v>
      </c>
      <c r="B24" s="382"/>
      <c r="C24" s="382"/>
      <c r="D24" s="371"/>
      <c r="E24" s="371"/>
      <c r="F24" s="371"/>
      <c r="G24" s="371"/>
      <c r="H24" s="372"/>
      <c r="I24" s="371"/>
      <c r="J24" s="371"/>
      <c r="K24" s="371"/>
      <c r="L24" s="371"/>
      <c r="M24" s="371"/>
      <c r="N24" s="371"/>
      <c r="O24" s="371"/>
      <c r="P24" s="371"/>
      <c r="Q24" s="371"/>
      <c r="R24" s="371"/>
      <c r="S24" s="371"/>
      <c r="T24" s="371"/>
      <c r="U24" s="371"/>
      <c r="V24" s="371"/>
      <c r="W24" s="371"/>
      <c r="X24" s="371"/>
      <c r="Y24" s="371"/>
      <c r="Z24" s="374"/>
    </row>
    <row r="25" spans="1:26" ht="15.75" customHeight="1" x14ac:dyDescent="0.2">
      <c r="A25" s="371" t="s">
        <v>151</v>
      </c>
      <c r="B25" s="382">
        <v>45</v>
      </c>
      <c r="C25" s="382"/>
      <c r="D25" s="371"/>
      <c r="E25" s="386"/>
      <c r="F25" s="386"/>
      <c r="G25" s="386"/>
      <c r="H25" s="387"/>
      <c r="I25" s="371"/>
      <c r="J25" s="372"/>
      <c r="K25" s="372"/>
      <c r="L25" s="372"/>
      <c r="M25" s="372"/>
      <c r="N25" s="372"/>
      <c r="O25" s="372"/>
      <c r="P25" s="372"/>
      <c r="Q25" s="372"/>
      <c r="R25" s="372"/>
      <c r="S25" s="372"/>
      <c r="T25" s="372"/>
      <c r="U25" s="372"/>
      <c r="V25" s="372"/>
      <c r="W25" s="372"/>
      <c r="X25" s="372"/>
      <c r="Y25" s="372"/>
      <c r="Z25" s="374"/>
    </row>
    <row r="26" spans="1:26" ht="15.75" customHeight="1" x14ac:dyDescent="0.2">
      <c r="A26" s="371" t="s">
        <v>152</v>
      </c>
      <c r="B26" s="382">
        <v>130</v>
      </c>
      <c r="C26" s="382"/>
      <c r="D26" s="371"/>
      <c r="E26" s="386"/>
      <c r="F26" s="386"/>
      <c r="G26" s="386"/>
      <c r="H26" s="387"/>
      <c r="I26" s="371"/>
      <c r="J26" s="372"/>
      <c r="K26" s="372"/>
      <c r="L26" s="372"/>
      <c r="M26" s="372"/>
      <c r="N26" s="372"/>
      <c r="O26" s="372"/>
      <c r="P26" s="372"/>
      <c r="Q26" s="372"/>
      <c r="R26" s="372"/>
      <c r="S26" s="372"/>
      <c r="T26" s="372"/>
      <c r="U26" s="372"/>
      <c r="V26" s="372"/>
      <c r="W26" s="372"/>
      <c r="X26" s="372"/>
      <c r="Y26" s="372"/>
      <c r="Z26" s="374"/>
    </row>
    <row r="27" spans="1:26" ht="15.75" customHeight="1" x14ac:dyDescent="0.2">
      <c r="A27" s="371" t="s">
        <v>153</v>
      </c>
      <c r="B27" s="382">
        <v>6.25</v>
      </c>
      <c r="C27" s="382"/>
      <c r="D27" s="371"/>
      <c r="E27" s="386"/>
      <c r="F27" s="386"/>
      <c r="G27" s="386"/>
      <c r="H27" s="387"/>
      <c r="I27" s="371"/>
      <c r="J27" s="372"/>
      <c r="K27" s="372"/>
      <c r="L27" s="372"/>
      <c r="M27" s="372"/>
      <c r="N27" s="372"/>
      <c r="O27" s="372"/>
      <c r="P27" s="372"/>
      <c r="Q27" s="372"/>
      <c r="R27" s="372"/>
      <c r="S27" s="372"/>
      <c r="T27" s="372"/>
      <c r="U27" s="372"/>
      <c r="V27" s="372"/>
      <c r="W27" s="372"/>
      <c r="X27" s="372"/>
      <c r="Y27" s="372"/>
      <c r="Z27" s="374"/>
    </row>
    <row r="28" spans="1:26" ht="66" customHeight="1" x14ac:dyDescent="0.2">
      <c r="A28" s="371" t="s">
        <v>154</v>
      </c>
      <c r="B28" s="382">
        <v>600</v>
      </c>
      <c r="C28" s="382"/>
      <c r="D28" s="388"/>
      <c r="E28" s="389"/>
      <c r="F28" s="390"/>
      <c r="G28" s="371"/>
      <c r="H28" s="372"/>
      <c r="I28" s="371"/>
      <c r="J28" s="372"/>
      <c r="K28" s="372"/>
      <c r="L28" s="372"/>
      <c r="M28" s="372"/>
      <c r="N28" s="372"/>
      <c r="O28" s="372"/>
      <c r="P28" s="372"/>
      <c r="Q28" s="372"/>
      <c r="R28" s="372"/>
      <c r="S28" s="372"/>
      <c r="T28" s="372"/>
      <c r="U28" s="372"/>
      <c r="V28" s="372"/>
      <c r="W28" s="372"/>
      <c r="X28" s="372"/>
      <c r="Y28" s="372"/>
      <c r="Z28" s="374"/>
    </row>
    <row r="29" spans="1:26" ht="15.75" customHeight="1" x14ac:dyDescent="0.2">
      <c r="A29" s="371" t="s">
        <v>155</v>
      </c>
      <c r="B29" s="382">
        <v>370</v>
      </c>
      <c r="C29" s="382"/>
      <c r="D29" s="371"/>
      <c r="E29" s="391"/>
      <c r="F29" s="371"/>
      <c r="G29" s="371"/>
      <c r="H29" s="372"/>
      <c r="I29" s="371"/>
      <c r="J29" s="372"/>
      <c r="K29" s="372"/>
      <c r="L29" s="372"/>
      <c r="M29" s="372"/>
      <c r="N29" s="372"/>
      <c r="O29" s="372"/>
      <c r="P29" s="372"/>
      <c r="Q29" s="372"/>
      <c r="R29" s="372"/>
      <c r="S29" s="372"/>
      <c r="T29" s="372"/>
      <c r="U29" s="372"/>
      <c r="V29" s="372"/>
      <c r="W29" s="372"/>
      <c r="X29" s="372"/>
      <c r="Y29" s="372"/>
      <c r="Z29" s="374"/>
    </row>
    <row r="30" spans="1:26" ht="15.75" customHeight="1" x14ac:dyDescent="0.2">
      <c r="A30" s="371"/>
      <c r="B30" s="384">
        <f t="shared" ref="B30:C30" si="3">SUM(B25:B29)</f>
        <v>1151.25</v>
      </c>
      <c r="C30" s="384">
        <f t="shared" si="3"/>
        <v>0</v>
      </c>
      <c r="D30" s="385" t="s">
        <v>156</v>
      </c>
      <c r="E30" s="371"/>
      <c r="F30" s="371"/>
      <c r="G30" s="371"/>
      <c r="H30" s="372"/>
      <c r="I30" s="371"/>
      <c r="J30" s="372"/>
      <c r="K30" s="372"/>
      <c r="L30" s="372"/>
      <c r="M30" s="372"/>
      <c r="N30" s="372"/>
      <c r="O30" s="372"/>
      <c r="P30" s="372"/>
      <c r="Q30" s="372"/>
      <c r="R30" s="372"/>
      <c r="S30" s="372"/>
      <c r="T30" s="372"/>
      <c r="U30" s="372"/>
      <c r="V30" s="372"/>
      <c r="W30" s="372"/>
      <c r="X30" s="372"/>
      <c r="Y30" s="372"/>
      <c r="Z30" s="374"/>
    </row>
    <row r="31" spans="1:26" ht="15.75" customHeight="1" x14ac:dyDescent="0.2">
      <c r="A31" s="381"/>
      <c r="B31" s="382"/>
      <c r="C31" s="382"/>
      <c r="D31" s="371"/>
      <c r="E31" s="371"/>
      <c r="F31" s="371"/>
      <c r="G31" s="371"/>
      <c r="H31" s="372"/>
      <c r="I31" s="371"/>
      <c r="J31" s="372"/>
      <c r="K31" s="372"/>
      <c r="L31" s="372"/>
      <c r="M31" s="372"/>
      <c r="N31" s="372"/>
      <c r="O31" s="372"/>
      <c r="P31" s="372"/>
      <c r="Q31" s="372"/>
      <c r="R31" s="372"/>
      <c r="S31" s="372"/>
      <c r="T31" s="372"/>
      <c r="U31" s="372"/>
      <c r="V31" s="372"/>
      <c r="W31" s="372"/>
      <c r="X31" s="372"/>
      <c r="Y31" s="372"/>
      <c r="Z31" s="374"/>
    </row>
    <row r="32" spans="1:26" ht="15.75" customHeight="1" x14ac:dyDescent="0.2">
      <c r="A32" s="381" t="s">
        <v>157</v>
      </c>
      <c r="B32" s="392"/>
      <c r="C32" s="392"/>
      <c r="D32" s="392"/>
      <c r="E32" s="371"/>
      <c r="F32" s="371"/>
      <c r="G32" s="371"/>
      <c r="H32" s="372"/>
      <c r="I32" s="371"/>
      <c r="J32" s="372"/>
      <c r="K32" s="372"/>
      <c r="L32" s="372"/>
      <c r="M32" s="372"/>
      <c r="N32" s="372"/>
      <c r="O32" s="372"/>
      <c r="P32" s="372"/>
      <c r="Q32" s="372"/>
      <c r="R32" s="372"/>
      <c r="S32" s="372"/>
      <c r="T32" s="372"/>
      <c r="U32" s="372"/>
      <c r="V32" s="372"/>
      <c r="W32" s="372"/>
      <c r="X32" s="372"/>
      <c r="Y32" s="372"/>
      <c r="Z32" s="374"/>
    </row>
    <row r="33" spans="1:26" ht="15.75" customHeight="1" x14ac:dyDescent="0.2">
      <c r="A33" s="371" t="s">
        <v>158</v>
      </c>
      <c r="B33" s="382">
        <f>61*11</f>
        <v>671</v>
      </c>
      <c r="C33" s="382"/>
      <c r="D33" s="371"/>
      <c r="E33" s="371"/>
      <c r="F33" s="371"/>
      <c r="G33" s="371"/>
      <c r="H33" s="372"/>
      <c r="I33" s="371"/>
      <c r="J33" s="372"/>
      <c r="K33" s="372"/>
      <c r="L33" s="372"/>
      <c r="M33" s="372"/>
      <c r="N33" s="372"/>
      <c r="O33" s="372"/>
      <c r="P33" s="372"/>
      <c r="Q33" s="372"/>
      <c r="R33" s="372"/>
      <c r="S33" s="372"/>
      <c r="T33" s="372"/>
      <c r="U33" s="372"/>
      <c r="V33" s="372"/>
      <c r="W33" s="372"/>
      <c r="X33" s="372"/>
      <c r="Y33" s="372"/>
      <c r="Z33" s="374"/>
    </row>
    <row r="34" spans="1:26" ht="15.75" customHeight="1" x14ac:dyDescent="0.2">
      <c r="A34" s="371" t="s">
        <v>159</v>
      </c>
      <c r="B34" s="382">
        <f>7*61</f>
        <v>427</v>
      </c>
      <c r="C34" s="382"/>
      <c r="D34" s="371"/>
      <c r="E34" s="382"/>
      <c r="F34" s="386"/>
      <c r="G34" s="371"/>
      <c r="H34" s="372"/>
      <c r="I34" s="371"/>
      <c r="J34" s="372"/>
      <c r="K34" s="372"/>
      <c r="L34" s="372"/>
      <c r="M34" s="372"/>
      <c r="N34" s="372"/>
      <c r="O34" s="372"/>
      <c r="P34" s="372"/>
      <c r="Q34" s="372"/>
      <c r="R34" s="372"/>
      <c r="S34" s="372"/>
      <c r="T34" s="372"/>
      <c r="U34" s="372"/>
      <c r="V34" s="372"/>
      <c r="W34" s="372"/>
      <c r="X34" s="372"/>
      <c r="Y34" s="372"/>
      <c r="Z34" s="374"/>
    </row>
    <row r="35" spans="1:26" ht="15.75" customHeight="1" x14ac:dyDescent="0.2">
      <c r="A35" s="371"/>
      <c r="B35" s="384">
        <f t="shared" ref="B35:C35" si="4">SUM(B33:B34)</f>
        <v>1098</v>
      </c>
      <c r="C35" s="384">
        <f t="shared" si="4"/>
        <v>0</v>
      </c>
      <c r="D35" s="385" t="s">
        <v>160</v>
      </c>
      <c r="E35" s="393"/>
      <c r="F35" s="390"/>
      <c r="G35" s="371"/>
      <c r="H35" s="372"/>
      <c r="I35" s="371"/>
      <c r="J35" s="372"/>
      <c r="K35" s="372"/>
      <c r="L35" s="372"/>
      <c r="M35" s="372"/>
      <c r="N35" s="372"/>
      <c r="O35" s="372"/>
      <c r="P35" s="372"/>
      <c r="Q35" s="372"/>
      <c r="R35" s="372"/>
      <c r="S35" s="372"/>
      <c r="T35" s="372"/>
      <c r="U35" s="372"/>
      <c r="V35" s="372"/>
      <c r="W35" s="372"/>
      <c r="X35" s="372"/>
      <c r="Y35" s="372"/>
      <c r="Z35" s="374"/>
    </row>
    <row r="36" spans="1:26" ht="15.75" customHeight="1" x14ac:dyDescent="0.2">
      <c r="A36" s="381"/>
      <c r="B36" s="382"/>
      <c r="C36" s="382"/>
      <c r="D36" s="371"/>
      <c r="E36" s="371"/>
      <c r="F36" s="371"/>
      <c r="G36" s="371"/>
      <c r="H36" s="372"/>
      <c r="I36" s="371"/>
      <c r="J36" s="372"/>
      <c r="K36" s="372"/>
      <c r="L36" s="372"/>
      <c r="M36" s="372"/>
      <c r="N36" s="372"/>
      <c r="O36" s="372"/>
      <c r="P36" s="372"/>
      <c r="Q36" s="372"/>
      <c r="R36" s="372"/>
      <c r="S36" s="372"/>
      <c r="T36" s="372"/>
      <c r="U36" s="372"/>
      <c r="V36" s="372"/>
      <c r="W36" s="372"/>
      <c r="X36" s="372"/>
      <c r="Y36" s="372"/>
      <c r="Z36" s="374"/>
    </row>
    <row r="37" spans="1:26" ht="15.75" customHeight="1" x14ac:dyDescent="0.2">
      <c r="A37" s="381" t="s">
        <v>161</v>
      </c>
      <c r="B37" s="382"/>
      <c r="C37" s="382"/>
      <c r="D37" s="371"/>
      <c r="E37" s="371"/>
      <c r="F37" s="371"/>
      <c r="G37" s="371"/>
      <c r="H37" s="372"/>
      <c r="I37" s="371"/>
      <c r="J37" s="372"/>
      <c r="K37" s="372"/>
      <c r="L37" s="372"/>
      <c r="M37" s="372"/>
      <c r="N37" s="372"/>
      <c r="O37" s="372"/>
      <c r="P37" s="372"/>
      <c r="Q37" s="372"/>
      <c r="R37" s="372"/>
      <c r="S37" s="372"/>
      <c r="T37" s="372"/>
      <c r="U37" s="372"/>
      <c r="V37" s="372"/>
      <c r="W37" s="372"/>
      <c r="X37" s="372"/>
      <c r="Y37" s="372"/>
      <c r="Z37" s="374"/>
    </row>
    <row r="38" spans="1:26" ht="15.75" customHeight="1" x14ac:dyDescent="0.2">
      <c r="A38" s="371" t="s">
        <v>162</v>
      </c>
      <c r="B38" s="382">
        <v>100</v>
      </c>
      <c r="C38" s="382"/>
      <c r="D38" s="371"/>
      <c r="E38" s="382"/>
      <c r="F38" s="371"/>
      <c r="G38" s="371"/>
      <c r="H38" s="372"/>
      <c r="I38" s="371"/>
      <c r="J38" s="371"/>
      <c r="K38" s="371"/>
      <c r="L38" s="371"/>
      <c r="M38" s="371"/>
      <c r="N38" s="371"/>
      <c r="O38" s="371"/>
      <c r="P38" s="371"/>
      <c r="Q38" s="371"/>
      <c r="R38" s="371"/>
      <c r="S38" s="371"/>
      <c r="T38" s="371"/>
      <c r="U38" s="371"/>
      <c r="V38" s="371"/>
      <c r="W38" s="371"/>
      <c r="X38" s="371"/>
      <c r="Y38" s="371"/>
      <c r="Z38" s="374"/>
    </row>
    <row r="39" spans="1:26" ht="15.75" customHeight="1" x14ac:dyDescent="0.2">
      <c r="A39" s="371" t="s">
        <v>163</v>
      </c>
      <c r="B39" s="382">
        <v>1200</v>
      </c>
      <c r="C39" s="382"/>
      <c r="D39" s="371"/>
      <c r="E39" s="382"/>
      <c r="F39" s="371"/>
      <c r="G39" s="371"/>
      <c r="H39" s="394"/>
      <c r="I39" s="371"/>
      <c r="J39" s="371"/>
      <c r="K39" s="371"/>
      <c r="L39" s="371"/>
      <c r="M39" s="371"/>
      <c r="N39" s="371"/>
      <c r="O39" s="371"/>
      <c r="P39" s="371"/>
      <c r="Q39" s="371"/>
      <c r="R39" s="371"/>
      <c r="S39" s="371"/>
      <c r="T39" s="371"/>
      <c r="U39" s="371"/>
      <c r="V39" s="371"/>
      <c r="W39" s="371"/>
      <c r="X39" s="371"/>
      <c r="Y39" s="371"/>
      <c r="Z39" s="374"/>
    </row>
    <row r="40" spans="1:26" ht="15.75" customHeight="1" x14ac:dyDescent="0.2">
      <c r="A40" s="371" t="s">
        <v>164</v>
      </c>
      <c r="B40" s="382">
        <v>200</v>
      </c>
      <c r="C40" s="382"/>
      <c r="D40" s="371"/>
      <c r="E40" s="382"/>
      <c r="F40" s="371"/>
      <c r="G40" s="371"/>
      <c r="H40" s="372"/>
      <c r="I40" s="371"/>
      <c r="J40" s="371"/>
      <c r="K40" s="371"/>
      <c r="L40" s="371"/>
      <c r="M40" s="371"/>
      <c r="N40" s="371"/>
      <c r="O40" s="371"/>
      <c r="P40" s="371"/>
      <c r="Q40" s="371"/>
      <c r="R40" s="371"/>
      <c r="S40" s="371"/>
      <c r="T40" s="371"/>
      <c r="U40" s="371"/>
      <c r="V40" s="371"/>
      <c r="W40" s="371"/>
      <c r="X40" s="371"/>
      <c r="Y40" s="371"/>
      <c r="Z40" s="374"/>
    </row>
    <row r="41" spans="1:26" ht="15.75" customHeight="1" x14ac:dyDescent="0.2">
      <c r="A41" s="371" t="s">
        <v>165</v>
      </c>
      <c r="B41" s="382">
        <v>50</v>
      </c>
      <c r="C41" s="382"/>
      <c r="D41" s="371"/>
      <c r="E41" s="371"/>
      <c r="F41" s="372"/>
      <c r="G41" s="371"/>
      <c r="H41" s="371"/>
      <c r="I41" s="371"/>
      <c r="J41" s="371"/>
      <c r="K41" s="371"/>
      <c r="L41" s="371"/>
      <c r="M41" s="371"/>
      <c r="N41" s="371"/>
      <c r="O41" s="371"/>
      <c r="P41" s="371"/>
      <c r="Q41" s="371"/>
      <c r="R41" s="371"/>
      <c r="S41" s="371"/>
      <c r="T41" s="371"/>
      <c r="U41" s="371"/>
      <c r="V41" s="371"/>
      <c r="W41" s="371"/>
      <c r="X41" s="371"/>
      <c r="Y41" s="371"/>
      <c r="Z41" s="374"/>
    </row>
    <row r="42" spans="1:26" ht="15.75" customHeight="1" x14ac:dyDescent="0.2">
      <c r="A42" s="371"/>
      <c r="B42" s="384">
        <f t="shared" ref="B42:C42" si="5">SUM(B38:B41)</f>
        <v>1550</v>
      </c>
      <c r="C42" s="384">
        <f t="shared" si="5"/>
        <v>0</v>
      </c>
      <c r="D42" s="385" t="s">
        <v>166</v>
      </c>
      <c r="E42" s="371"/>
      <c r="F42" s="372"/>
      <c r="G42" s="371"/>
      <c r="H42" s="371"/>
      <c r="I42" s="371"/>
      <c r="J42" s="371"/>
      <c r="K42" s="371"/>
      <c r="L42" s="371"/>
      <c r="M42" s="371"/>
      <c r="N42" s="371"/>
      <c r="O42" s="371"/>
      <c r="P42" s="371"/>
      <c r="Q42" s="371"/>
      <c r="R42" s="371"/>
      <c r="S42" s="371"/>
      <c r="T42" s="371"/>
      <c r="U42" s="371"/>
      <c r="V42" s="371"/>
      <c r="W42" s="371"/>
      <c r="X42" s="371"/>
      <c r="Y42" s="371"/>
      <c r="Z42" s="374"/>
    </row>
    <row r="43" spans="1:26" ht="15.75" customHeight="1" x14ac:dyDescent="0.2">
      <c r="A43" s="381"/>
      <c r="B43" s="382"/>
      <c r="C43" s="382"/>
      <c r="D43" s="371"/>
      <c r="E43" s="371"/>
      <c r="F43" s="372"/>
      <c r="G43" s="371"/>
      <c r="H43" s="371"/>
      <c r="I43" s="371"/>
      <c r="J43" s="371"/>
      <c r="K43" s="371"/>
      <c r="L43" s="371"/>
      <c r="M43" s="371"/>
      <c r="N43" s="371"/>
      <c r="O43" s="371"/>
      <c r="P43" s="371"/>
      <c r="Q43" s="371"/>
      <c r="R43" s="371"/>
      <c r="S43" s="371"/>
      <c r="T43" s="371"/>
      <c r="U43" s="371"/>
      <c r="V43" s="371"/>
      <c r="W43" s="371"/>
      <c r="X43" s="371"/>
      <c r="Y43" s="371"/>
      <c r="Z43" s="374"/>
    </row>
    <row r="44" spans="1:26" ht="15.75" customHeight="1" x14ac:dyDescent="0.2">
      <c r="A44" s="381" t="s">
        <v>167</v>
      </c>
      <c r="B44" s="382"/>
      <c r="C44" s="382"/>
      <c r="D44" s="371"/>
      <c r="E44" s="371"/>
      <c r="F44" s="371"/>
      <c r="G44" s="371"/>
      <c r="H44" s="372"/>
      <c r="I44" s="371"/>
      <c r="J44" s="371"/>
      <c r="K44" s="371"/>
      <c r="L44" s="371"/>
      <c r="M44" s="371"/>
      <c r="N44" s="371"/>
      <c r="O44" s="371"/>
      <c r="P44" s="371"/>
      <c r="Q44" s="371"/>
      <c r="R44" s="371"/>
      <c r="S44" s="371"/>
      <c r="T44" s="371"/>
      <c r="U44" s="371"/>
      <c r="V44" s="371"/>
      <c r="W44" s="371"/>
      <c r="X44" s="371"/>
      <c r="Y44" s="371"/>
      <c r="Z44" s="374"/>
    </row>
    <row r="45" spans="1:26" ht="15.75" customHeight="1" x14ac:dyDescent="0.2">
      <c r="A45" s="371" t="s">
        <v>168</v>
      </c>
      <c r="B45" s="382">
        <v>650</v>
      </c>
      <c r="C45" s="382"/>
      <c r="D45" s="371"/>
      <c r="E45" s="382"/>
      <c r="F45" s="371"/>
      <c r="G45" s="371"/>
      <c r="H45" s="372"/>
      <c r="I45" s="371"/>
      <c r="J45" s="371"/>
      <c r="K45" s="371"/>
      <c r="L45" s="371"/>
      <c r="M45" s="371"/>
      <c r="N45" s="371"/>
      <c r="O45" s="371"/>
      <c r="P45" s="371"/>
      <c r="Q45" s="371"/>
      <c r="R45" s="371"/>
      <c r="S45" s="371"/>
      <c r="T45" s="371"/>
      <c r="U45" s="371"/>
      <c r="V45" s="371"/>
      <c r="W45" s="371"/>
      <c r="X45" s="371"/>
      <c r="Y45" s="371"/>
      <c r="Z45" s="374"/>
    </row>
    <row r="46" spans="1:26" ht="15.75" customHeight="1" x14ac:dyDescent="0.2">
      <c r="A46" s="371" t="s">
        <v>169</v>
      </c>
      <c r="B46" s="382">
        <v>100</v>
      </c>
      <c r="C46" s="382"/>
      <c r="D46" s="371"/>
      <c r="E46" s="371"/>
      <c r="F46" s="371"/>
      <c r="G46" s="371"/>
      <c r="H46" s="372"/>
      <c r="I46" s="371"/>
      <c r="J46" s="371"/>
      <c r="K46" s="371"/>
      <c r="L46" s="371"/>
      <c r="M46" s="371"/>
      <c r="N46" s="371"/>
      <c r="O46" s="371"/>
      <c r="P46" s="371"/>
      <c r="Q46" s="371"/>
      <c r="R46" s="371"/>
      <c r="S46" s="371"/>
      <c r="T46" s="371"/>
      <c r="U46" s="371"/>
      <c r="V46" s="371"/>
      <c r="W46" s="371"/>
      <c r="X46" s="371"/>
      <c r="Y46" s="371"/>
      <c r="Z46" s="374"/>
    </row>
    <row r="47" spans="1:26" ht="15.75" customHeight="1" x14ac:dyDescent="0.2">
      <c r="A47" s="371" t="s">
        <v>170</v>
      </c>
      <c r="B47" s="382">
        <v>90</v>
      </c>
      <c r="C47" s="382"/>
      <c r="D47" s="371"/>
      <c r="E47" s="371"/>
      <c r="F47" s="371"/>
      <c r="G47" s="371"/>
      <c r="H47" s="372"/>
      <c r="I47" s="371"/>
      <c r="J47" s="371"/>
      <c r="K47" s="371"/>
      <c r="L47" s="371"/>
      <c r="M47" s="371"/>
      <c r="N47" s="371"/>
      <c r="O47" s="371"/>
      <c r="P47" s="371"/>
      <c r="Q47" s="371"/>
      <c r="R47" s="371"/>
      <c r="S47" s="371"/>
      <c r="T47" s="371"/>
      <c r="U47" s="371"/>
      <c r="V47" s="371"/>
      <c r="W47" s="371"/>
      <c r="X47" s="371"/>
      <c r="Y47" s="371"/>
      <c r="Z47" s="374"/>
    </row>
    <row r="48" spans="1:26" ht="15.75" customHeight="1" x14ac:dyDescent="0.2">
      <c r="A48" s="371" t="s">
        <v>171</v>
      </c>
      <c r="B48" s="382">
        <v>90</v>
      </c>
      <c r="C48" s="382"/>
      <c r="D48" s="371"/>
      <c r="E48" s="371"/>
      <c r="F48" s="371"/>
      <c r="G48" s="371"/>
      <c r="H48" s="372"/>
      <c r="I48" s="371"/>
      <c r="J48" s="371"/>
      <c r="K48" s="371"/>
      <c r="L48" s="371"/>
      <c r="M48" s="371"/>
      <c r="N48" s="371"/>
      <c r="O48" s="371"/>
      <c r="P48" s="371"/>
      <c r="Q48" s="371"/>
      <c r="R48" s="371"/>
      <c r="S48" s="371"/>
      <c r="T48" s="371"/>
      <c r="U48" s="371"/>
      <c r="V48" s="371"/>
      <c r="W48" s="371"/>
      <c r="X48" s="371"/>
      <c r="Y48" s="371"/>
      <c r="Z48" s="374"/>
    </row>
    <row r="49" spans="1:26" ht="15.75" customHeight="1" x14ac:dyDescent="0.2">
      <c r="A49" s="371" t="s">
        <v>172</v>
      </c>
      <c r="B49" s="382">
        <f>12*20</f>
        <v>240</v>
      </c>
      <c r="C49" s="382"/>
      <c r="D49" s="371"/>
      <c r="E49" s="371"/>
      <c r="F49" s="371"/>
      <c r="G49" s="371"/>
      <c r="H49" s="372"/>
      <c r="I49" s="371"/>
      <c r="J49" s="371"/>
      <c r="K49" s="371"/>
      <c r="L49" s="371"/>
      <c r="M49" s="371"/>
      <c r="N49" s="371"/>
      <c r="O49" s="371"/>
      <c r="P49" s="371"/>
      <c r="Q49" s="371"/>
      <c r="R49" s="371"/>
      <c r="S49" s="371"/>
      <c r="T49" s="371"/>
      <c r="U49" s="371"/>
      <c r="V49" s="371"/>
      <c r="W49" s="371"/>
      <c r="X49" s="371"/>
      <c r="Y49" s="371"/>
      <c r="Z49" s="374"/>
    </row>
    <row r="50" spans="1:26" ht="15.75" customHeight="1" x14ac:dyDescent="0.2">
      <c r="A50" s="371" t="s">
        <v>173</v>
      </c>
      <c r="B50" s="382">
        <v>200</v>
      </c>
      <c r="C50" s="382"/>
      <c r="D50" s="371"/>
      <c r="E50" s="371"/>
      <c r="F50" s="371"/>
      <c r="G50" s="371"/>
      <c r="H50" s="372"/>
      <c r="I50" s="371"/>
      <c r="J50" s="371"/>
      <c r="K50" s="371"/>
      <c r="L50" s="371"/>
      <c r="M50" s="371"/>
      <c r="N50" s="371"/>
      <c r="O50" s="371"/>
      <c r="P50" s="371"/>
      <c r="Q50" s="371"/>
      <c r="R50" s="371"/>
      <c r="S50" s="371"/>
      <c r="T50" s="371"/>
      <c r="U50" s="371"/>
      <c r="V50" s="371"/>
      <c r="W50" s="371"/>
      <c r="X50" s="371"/>
      <c r="Y50" s="371"/>
      <c r="Z50" s="374"/>
    </row>
    <row r="51" spans="1:26" ht="15.75" customHeight="1" x14ac:dyDescent="0.2">
      <c r="A51" s="395" t="s">
        <v>174</v>
      </c>
      <c r="B51" s="382"/>
      <c r="C51" s="382"/>
      <c r="D51" s="371"/>
      <c r="E51" s="371"/>
      <c r="F51" s="371"/>
      <c r="G51" s="371"/>
      <c r="H51" s="372"/>
      <c r="I51" s="371"/>
      <c r="J51" s="371"/>
      <c r="K51" s="371"/>
      <c r="L51" s="371"/>
      <c r="M51" s="371"/>
      <c r="N51" s="371"/>
      <c r="O51" s="371"/>
      <c r="P51" s="371"/>
      <c r="Q51" s="371"/>
      <c r="R51" s="371"/>
      <c r="S51" s="371"/>
      <c r="T51" s="371"/>
      <c r="U51" s="371"/>
      <c r="V51" s="371"/>
      <c r="W51" s="371"/>
      <c r="X51" s="371"/>
      <c r="Y51" s="371"/>
      <c r="Z51" s="374"/>
    </row>
    <row r="52" spans="1:26" ht="15.75" customHeight="1" x14ac:dyDescent="0.2">
      <c r="A52" s="374"/>
      <c r="B52" s="384">
        <f>SUM(B45:B50)</f>
        <v>1370</v>
      </c>
      <c r="C52" s="384">
        <f>SUM(C45:C51)</f>
        <v>0</v>
      </c>
      <c r="D52" s="385" t="s">
        <v>175</v>
      </c>
      <c r="E52" s="371"/>
      <c r="F52" s="371"/>
      <c r="G52" s="371"/>
      <c r="H52" s="372"/>
      <c r="I52" s="371"/>
      <c r="J52" s="371"/>
      <c r="K52" s="371"/>
      <c r="L52" s="371"/>
      <c r="M52" s="371"/>
      <c r="N52" s="371"/>
      <c r="O52" s="371"/>
      <c r="P52" s="371"/>
      <c r="Q52" s="371"/>
      <c r="R52" s="371"/>
      <c r="S52" s="371"/>
      <c r="T52" s="371"/>
      <c r="U52" s="371"/>
      <c r="V52" s="371"/>
      <c r="W52" s="371"/>
      <c r="X52" s="371"/>
      <c r="Y52" s="371"/>
      <c r="Z52" s="374"/>
    </row>
    <row r="53" spans="1:26" ht="15.75" customHeight="1" x14ac:dyDescent="0.2">
      <c r="A53" s="371"/>
      <c r="B53" s="396"/>
      <c r="C53" s="396"/>
      <c r="D53" s="385"/>
      <c r="E53" s="371"/>
      <c r="F53" s="371"/>
      <c r="G53" s="371"/>
      <c r="H53" s="372"/>
      <c r="I53" s="371"/>
      <c r="J53" s="371"/>
      <c r="K53" s="371"/>
      <c r="L53" s="371"/>
      <c r="M53" s="371"/>
      <c r="N53" s="371"/>
      <c r="O53" s="371"/>
      <c r="P53" s="371"/>
      <c r="Q53" s="371"/>
      <c r="R53" s="371"/>
      <c r="S53" s="371"/>
      <c r="T53" s="371"/>
      <c r="U53" s="371"/>
      <c r="V53" s="371"/>
      <c r="W53" s="371"/>
      <c r="X53" s="371"/>
      <c r="Y53" s="371"/>
      <c r="Z53" s="374"/>
    </row>
    <row r="54" spans="1:26" ht="15.75" customHeight="1" x14ac:dyDescent="0.2">
      <c r="A54" s="381" t="s">
        <v>176</v>
      </c>
      <c r="B54" s="382"/>
      <c r="C54" s="382"/>
      <c r="D54" s="371"/>
      <c r="E54" s="371"/>
      <c r="F54" s="371"/>
      <c r="G54" s="371"/>
      <c r="H54" s="372"/>
      <c r="I54" s="371"/>
      <c r="J54" s="371"/>
      <c r="K54" s="371"/>
      <c r="L54" s="371"/>
      <c r="M54" s="371"/>
      <c r="N54" s="371"/>
      <c r="O54" s="371"/>
      <c r="P54" s="371"/>
      <c r="Q54" s="371"/>
      <c r="R54" s="371"/>
      <c r="S54" s="371"/>
      <c r="T54" s="371"/>
      <c r="U54" s="371"/>
      <c r="V54" s="371"/>
      <c r="W54" s="371"/>
      <c r="X54" s="371"/>
      <c r="Y54" s="371"/>
      <c r="Z54" s="374"/>
    </row>
    <row r="55" spans="1:26" ht="15.75" customHeight="1" x14ac:dyDescent="0.2">
      <c r="A55" s="371" t="s">
        <v>177</v>
      </c>
      <c r="B55" s="382">
        <v>125</v>
      </c>
      <c r="C55" s="382"/>
      <c r="D55" s="371"/>
      <c r="E55" s="386"/>
      <c r="F55" s="371"/>
      <c r="G55" s="371"/>
      <c r="H55" s="372"/>
      <c r="I55" s="371"/>
      <c r="J55" s="371"/>
      <c r="K55" s="371"/>
      <c r="L55" s="371"/>
      <c r="M55" s="371"/>
      <c r="N55" s="371"/>
      <c r="O55" s="371"/>
      <c r="P55" s="371"/>
      <c r="Q55" s="371"/>
      <c r="R55" s="371"/>
      <c r="S55" s="371"/>
      <c r="T55" s="371"/>
      <c r="U55" s="371"/>
      <c r="V55" s="371"/>
      <c r="W55" s="371"/>
      <c r="X55" s="371"/>
      <c r="Y55" s="371"/>
      <c r="Z55" s="374"/>
    </row>
    <row r="56" spans="1:26" ht="15.75" customHeight="1" x14ac:dyDescent="0.2">
      <c r="A56" s="371" t="s">
        <v>178</v>
      </c>
      <c r="B56" s="382">
        <v>80</v>
      </c>
      <c r="C56" s="382">
        <v>0</v>
      </c>
      <c r="D56" s="371"/>
      <c r="E56" s="371"/>
      <c r="F56" s="371"/>
      <c r="G56" s="371"/>
      <c r="H56" s="372"/>
      <c r="I56" s="371"/>
      <c r="J56" s="371"/>
      <c r="K56" s="371"/>
      <c r="L56" s="371"/>
      <c r="M56" s="371"/>
      <c r="N56" s="371"/>
      <c r="O56" s="371"/>
      <c r="P56" s="371"/>
      <c r="Q56" s="371"/>
      <c r="R56" s="371"/>
      <c r="S56" s="371"/>
      <c r="T56" s="371"/>
      <c r="U56" s="371"/>
      <c r="V56" s="371"/>
      <c r="W56" s="371"/>
      <c r="X56" s="371"/>
      <c r="Y56" s="371"/>
      <c r="Z56" s="374"/>
    </row>
    <row r="57" spans="1:26" ht="15.75" customHeight="1" x14ac:dyDescent="0.2">
      <c r="A57" s="371" t="s">
        <v>179</v>
      </c>
      <c r="B57" s="382">
        <v>40</v>
      </c>
      <c r="C57" s="382">
        <v>0</v>
      </c>
      <c r="D57" s="371"/>
      <c r="E57" s="378"/>
      <c r="F57" s="378"/>
      <c r="G57" s="379"/>
      <c r="H57" s="378"/>
      <c r="I57" s="371"/>
      <c r="J57" s="371"/>
      <c r="K57" s="371"/>
      <c r="L57" s="371"/>
      <c r="M57" s="371"/>
      <c r="N57" s="371"/>
      <c r="O57" s="371"/>
      <c r="P57" s="371"/>
      <c r="Q57" s="371"/>
      <c r="R57" s="371"/>
      <c r="S57" s="371"/>
      <c r="T57" s="371"/>
      <c r="U57" s="371"/>
      <c r="V57" s="371"/>
      <c r="W57" s="371"/>
      <c r="X57" s="371"/>
      <c r="Y57" s="371"/>
      <c r="Z57" s="374"/>
    </row>
    <row r="58" spans="1:26" ht="15.75" customHeight="1" x14ac:dyDescent="0.2">
      <c r="A58" s="371" t="s">
        <v>180</v>
      </c>
      <c r="B58" s="382">
        <v>350</v>
      </c>
      <c r="C58" s="382"/>
      <c r="D58" s="371"/>
      <c r="E58" s="386"/>
      <c r="F58" s="371"/>
      <c r="G58" s="371"/>
      <c r="H58" s="372"/>
      <c r="I58" s="371"/>
      <c r="J58" s="371"/>
      <c r="K58" s="371"/>
      <c r="L58" s="371"/>
      <c r="M58" s="371"/>
      <c r="N58" s="371"/>
      <c r="O58" s="371"/>
      <c r="P58" s="371"/>
      <c r="Q58" s="371"/>
      <c r="R58" s="371"/>
      <c r="S58" s="371"/>
      <c r="T58" s="371"/>
      <c r="U58" s="371"/>
      <c r="V58" s="371"/>
      <c r="W58" s="371"/>
      <c r="X58" s="371"/>
      <c r="Y58" s="371"/>
      <c r="Z58" s="374"/>
    </row>
    <row r="59" spans="1:26" ht="15.75" customHeight="1" x14ac:dyDescent="0.2">
      <c r="A59" s="371" t="s">
        <v>181</v>
      </c>
      <c r="B59" s="382">
        <v>50</v>
      </c>
      <c r="C59" s="389">
        <v>0</v>
      </c>
      <c r="D59" s="371"/>
      <c r="E59" s="371"/>
      <c r="F59" s="386"/>
      <c r="G59" s="371"/>
      <c r="H59" s="372"/>
      <c r="I59" s="371"/>
      <c r="J59" s="371"/>
      <c r="K59" s="371"/>
      <c r="L59" s="371"/>
      <c r="M59" s="371"/>
      <c r="N59" s="371"/>
      <c r="O59" s="371"/>
      <c r="P59" s="371"/>
      <c r="Q59" s="371"/>
      <c r="R59" s="371"/>
      <c r="S59" s="371"/>
      <c r="T59" s="371"/>
      <c r="U59" s="371"/>
      <c r="V59" s="371"/>
      <c r="W59" s="371"/>
      <c r="X59" s="371"/>
      <c r="Y59" s="371"/>
      <c r="Z59" s="374"/>
    </row>
    <row r="60" spans="1:26" ht="15.75" customHeight="1" x14ac:dyDescent="0.2">
      <c r="A60" s="371" t="s">
        <v>182</v>
      </c>
      <c r="B60" s="382">
        <v>500</v>
      </c>
      <c r="C60" s="382"/>
      <c r="D60" s="397"/>
      <c r="E60" s="378"/>
      <c r="F60" s="371"/>
      <c r="G60" s="371"/>
      <c r="H60" s="372"/>
      <c r="I60" s="371"/>
      <c r="J60" s="371"/>
      <c r="K60" s="371"/>
      <c r="L60" s="371"/>
      <c r="M60" s="371"/>
      <c r="N60" s="371"/>
      <c r="O60" s="371"/>
      <c r="P60" s="371"/>
      <c r="Q60" s="371"/>
      <c r="R60" s="371"/>
      <c r="S60" s="371"/>
      <c r="T60" s="371"/>
      <c r="U60" s="371"/>
      <c r="V60" s="371"/>
      <c r="W60" s="371"/>
      <c r="X60" s="371"/>
      <c r="Y60" s="371"/>
      <c r="Z60" s="374"/>
    </row>
    <row r="61" spans="1:26" ht="15.75" customHeight="1" x14ac:dyDescent="0.2">
      <c r="A61" s="371"/>
      <c r="B61" s="384">
        <f t="shared" ref="B61:C61" si="6">SUM(B55:B60)</f>
        <v>1145</v>
      </c>
      <c r="C61" s="384">
        <f t="shared" si="6"/>
        <v>0</v>
      </c>
      <c r="D61" s="385" t="s">
        <v>183</v>
      </c>
      <c r="E61" s="371"/>
      <c r="F61" s="371"/>
      <c r="G61" s="371"/>
      <c r="H61" s="372"/>
      <c r="I61" s="371"/>
      <c r="J61" s="371"/>
      <c r="K61" s="371"/>
      <c r="L61" s="371"/>
      <c r="M61" s="371"/>
      <c r="N61" s="371"/>
      <c r="O61" s="371"/>
      <c r="P61" s="371"/>
      <c r="Q61" s="371"/>
      <c r="R61" s="371"/>
      <c r="S61" s="371"/>
      <c r="T61" s="371"/>
      <c r="U61" s="371"/>
      <c r="V61" s="371"/>
      <c r="W61" s="371"/>
      <c r="X61" s="371"/>
      <c r="Y61" s="371"/>
      <c r="Z61" s="374"/>
    </row>
    <row r="62" spans="1:26" ht="15.75" customHeight="1" x14ac:dyDescent="0.2">
      <c r="A62" s="371"/>
      <c r="B62" s="382"/>
      <c r="C62" s="382"/>
      <c r="D62" s="371"/>
      <c r="E62" s="371"/>
      <c r="F62" s="371"/>
      <c r="G62" s="371"/>
      <c r="H62" s="372"/>
      <c r="I62" s="371"/>
      <c r="J62" s="371"/>
      <c r="K62" s="371"/>
      <c r="L62" s="371"/>
      <c r="M62" s="371"/>
      <c r="N62" s="371"/>
      <c r="O62" s="371"/>
      <c r="P62" s="371"/>
      <c r="Q62" s="371"/>
      <c r="R62" s="371"/>
      <c r="S62" s="371"/>
      <c r="T62" s="371"/>
      <c r="U62" s="371"/>
      <c r="V62" s="371"/>
      <c r="W62" s="371"/>
      <c r="X62" s="371"/>
      <c r="Y62" s="371"/>
      <c r="Z62" s="374"/>
    </row>
    <row r="63" spans="1:26" ht="15.75" customHeight="1" x14ac:dyDescent="0.2">
      <c r="A63" s="371"/>
      <c r="B63" s="382"/>
      <c r="C63" s="382"/>
      <c r="D63" s="371"/>
      <c r="E63" s="390"/>
      <c r="F63" s="390"/>
      <c r="G63" s="371"/>
      <c r="H63" s="372"/>
      <c r="I63" s="371"/>
      <c r="J63" s="372"/>
      <c r="K63" s="372"/>
      <c r="L63" s="372"/>
      <c r="M63" s="372"/>
      <c r="N63" s="372"/>
      <c r="O63" s="372"/>
      <c r="P63" s="372"/>
      <c r="Q63" s="372"/>
      <c r="R63" s="372"/>
      <c r="S63" s="372"/>
      <c r="T63" s="372"/>
      <c r="U63" s="372"/>
      <c r="V63" s="372"/>
      <c r="W63" s="372"/>
      <c r="X63" s="372"/>
      <c r="Y63" s="372"/>
      <c r="Z63" s="374"/>
    </row>
    <row r="64" spans="1:26" ht="15.75" customHeight="1" thickBot="1" x14ac:dyDescent="0.25">
      <c r="A64" s="398" t="s">
        <v>184</v>
      </c>
      <c r="B64" s="399">
        <f t="shared" ref="B64:C64" si="7">+B22+B30+B35+B42+B52+B61</f>
        <v>8914.25</v>
      </c>
      <c r="C64" s="399">
        <f t="shared" si="7"/>
        <v>0</v>
      </c>
      <c r="D64" s="400"/>
      <c r="E64" s="401"/>
      <c r="F64" s="402">
        <f>B64/135</f>
        <v>66.031481481481478</v>
      </c>
      <c r="G64" s="402" t="s">
        <v>185</v>
      </c>
      <c r="H64" s="372"/>
      <c r="I64" s="371"/>
      <c r="J64" s="372"/>
      <c r="K64" s="372"/>
      <c r="L64" s="372"/>
      <c r="M64" s="372"/>
      <c r="N64" s="372"/>
      <c r="O64" s="372"/>
      <c r="P64" s="372"/>
      <c r="Q64" s="372"/>
      <c r="R64" s="372"/>
      <c r="S64" s="372"/>
      <c r="T64" s="372"/>
      <c r="U64" s="372"/>
      <c r="V64" s="372"/>
      <c r="W64" s="372"/>
      <c r="X64" s="372"/>
      <c r="Y64" s="372"/>
      <c r="Z64" s="374"/>
    </row>
    <row r="65" spans="1:26" ht="15.75" customHeight="1" thickTop="1" x14ac:dyDescent="0.2">
      <c r="A65" s="371"/>
      <c r="B65" s="382"/>
      <c r="C65" s="382"/>
      <c r="D65" s="371"/>
      <c r="E65" s="371"/>
      <c r="F65" s="371"/>
      <c r="G65" s="371"/>
      <c r="H65" s="372"/>
      <c r="I65" s="371"/>
      <c r="J65" s="372"/>
      <c r="K65" s="372"/>
      <c r="L65" s="372"/>
      <c r="M65" s="372"/>
      <c r="N65" s="372"/>
      <c r="O65" s="372"/>
      <c r="P65" s="372"/>
      <c r="Q65" s="372"/>
      <c r="R65" s="372"/>
      <c r="S65" s="372"/>
      <c r="T65" s="372"/>
      <c r="U65" s="372"/>
      <c r="V65" s="372"/>
      <c r="W65" s="372"/>
      <c r="X65" s="372"/>
      <c r="Y65" s="372"/>
      <c r="Z65" s="374"/>
    </row>
    <row r="66" spans="1:26" ht="15.75" customHeight="1" x14ac:dyDescent="0.2">
      <c r="A66" s="381" t="s">
        <v>186</v>
      </c>
      <c r="B66" s="403"/>
      <c r="C66" s="403"/>
      <c r="D66" s="403"/>
      <c r="E66" s="371"/>
      <c r="F66" s="371"/>
      <c r="G66" s="371"/>
      <c r="H66" s="372"/>
      <c r="I66" s="371"/>
      <c r="J66" s="372"/>
      <c r="K66" s="372"/>
      <c r="L66" s="372"/>
      <c r="M66" s="372"/>
      <c r="N66" s="372"/>
      <c r="O66" s="372"/>
      <c r="P66" s="372"/>
      <c r="Q66" s="372"/>
      <c r="R66" s="372"/>
      <c r="S66" s="372"/>
      <c r="T66" s="372"/>
      <c r="U66" s="372"/>
      <c r="V66" s="372"/>
      <c r="W66" s="372"/>
      <c r="X66" s="372"/>
      <c r="Y66" s="372"/>
      <c r="Z66" s="374"/>
    </row>
    <row r="67" spans="1:26" ht="15.75" customHeight="1" x14ac:dyDescent="0.2">
      <c r="A67" s="371" t="s">
        <v>187</v>
      </c>
      <c r="B67" s="382">
        <f>25*180</f>
        <v>4500</v>
      </c>
      <c r="C67" s="382"/>
      <c r="D67" s="371"/>
      <c r="E67" s="371"/>
      <c r="F67" s="371"/>
      <c r="G67" s="371"/>
      <c r="H67" s="372"/>
      <c r="I67" s="371"/>
      <c r="J67" s="372"/>
      <c r="K67" s="372"/>
      <c r="L67" s="372"/>
      <c r="M67" s="372"/>
      <c r="N67" s="372"/>
      <c r="O67" s="372"/>
      <c r="P67" s="372"/>
      <c r="Q67" s="372"/>
      <c r="R67" s="372"/>
      <c r="S67" s="372"/>
      <c r="T67" s="372"/>
      <c r="U67" s="372"/>
      <c r="V67" s="372"/>
      <c r="W67" s="372"/>
      <c r="X67" s="372"/>
      <c r="Y67" s="372"/>
      <c r="Z67" s="374"/>
    </row>
    <row r="68" spans="1:26" ht="15.75" customHeight="1" x14ac:dyDescent="0.2">
      <c r="A68" s="371" t="s">
        <v>188</v>
      </c>
      <c r="B68" s="382">
        <f>24*150</f>
        <v>3600</v>
      </c>
      <c r="C68" s="382"/>
      <c r="D68" s="371"/>
      <c r="E68" s="371"/>
      <c r="F68" s="371"/>
      <c r="G68" s="371"/>
      <c r="H68" s="372"/>
      <c r="I68" s="371"/>
      <c r="J68" s="372"/>
      <c r="K68" s="372"/>
      <c r="L68" s="372"/>
      <c r="M68" s="372"/>
      <c r="N68" s="372"/>
      <c r="O68" s="372"/>
      <c r="P68" s="372"/>
      <c r="Q68" s="372"/>
      <c r="R68" s="372"/>
      <c r="S68" s="372"/>
      <c r="T68" s="372"/>
      <c r="U68" s="372"/>
      <c r="V68" s="372"/>
      <c r="W68" s="372"/>
      <c r="X68" s="372"/>
      <c r="Y68" s="372"/>
      <c r="Z68" s="374"/>
    </row>
    <row r="69" spans="1:26" ht="15.75" customHeight="1" x14ac:dyDescent="0.2">
      <c r="A69" s="371" t="s">
        <v>189</v>
      </c>
      <c r="B69" s="382">
        <f>13*130</f>
        <v>1690</v>
      </c>
      <c r="C69" s="382"/>
      <c r="D69" s="382"/>
      <c r="E69" s="371"/>
      <c r="F69" s="371"/>
      <c r="G69" s="371"/>
      <c r="H69" s="372"/>
      <c r="I69" s="371"/>
      <c r="J69" s="372"/>
      <c r="K69" s="372"/>
      <c r="L69" s="372"/>
      <c r="M69" s="372"/>
      <c r="N69" s="372"/>
      <c r="O69" s="372"/>
      <c r="P69" s="372"/>
      <c r="Q69" s="372"/>
      <c r="R69" s="372"/>
      <c r="S69" s="372"/>
      <c r="T69" s="372"/>
      <c r="U69" s="372"/>
      <c r="V69" s="372"/>
      <c r="W69" s="372"/>
      <c r="X69" s="372"/>
      <c r="Y69" s="372"/>
      <c r="Z69" s="374"/>
    </row>
    <row r="70" spans="1:26" ht="15.75" customHeight="1" x14ac:dyDescent="0.2">
      <c r="A70" s="371" t="s">
        <v>190</v>
      </c>
      <c r="B70" s="382"/>
      <c r="C70" s="382"/>
      <c r="D70" s="371"/>
      <c r="E70" s="371"/>
      <c r="F70" s="371"/>
      <c r="G70" s="371"/>
      <c r="H70" s="372"/>
      <c r="I70" s="371"/>
      <c r="J70" s="372"/>
      <c r="K70" s="372"/>
      <c r="L70" s="372"/>
      <c r="M70" s="372"/>
      <c r="N70" s="372"/>
      <c r="O70" s="372"/>
      <c r="P70" s="372"/>
      <c r="Q70" s="372"/>
      <c r="R70" s="372"/>
      <c r="S70" s="372"/>
      <c r="T70" s="372"/>
      <c r="U70" s="372"/>
      <c r="V70" s="372"/>
      <c r="W70" s="372"/>
      <c r="X70" s="372"/>
      <c r="Y70" s="372"/>
      <c r="Z70" s="374"/>
    </row>
    <row r="71" spans="1:26" ht="15.75" customHeight="1" x14ac:dyDescent="0.2">
      <c r="A71" s="371" t="s">
        <v>191</v>
      </c>
      <c r="B71" s="389">
        <v>-500</v>
      </c>
      <c r="C71" s="389"/>
      <c r="D71" s="386"/>
      <c r="E71" s="371"/>
      <c r="F71" s="371"/>
      <c r="G71" s="371"/>
      <c r="H71" s="372"/>
      <c r="I71" s="371"/>
      <c r="J71" s="372"/>
      <c r="K71" s="372"/>
      <c r="L71" s="372"/>
      <c r="M71" s="372"/>
      <c r="N71" s="372"/>
      <c r="O71" s="372"/>
      <c r="P71" s="372"/>
      <c r="Q71" s="372"/>
      <c r="R71" s="372"/>
      <c r="S71" s="372"/>
      <c r="T71" s="372"/>
      <c r="U71" s="372"/>
      <c r="V71" s="372"/>
      <c r="W71" s="372"/>
      <c r="X71" s="372"/>
      <c r="Y71" s="372"/>
      <c r="Z71" s="374"/>
    </row>
    <row r="72" spans="1:26" ht="15.75" customHeight="1" x14ac:dyDescent="0.2">
      <c r="A72" s="371" t="s">
        <v>192</v>
      </c>
      <c r="B72" s="382">
        <v>30</v>
      </c>
      <c r="C72" s="382"/>
      <c r="D72" s="386"/>
      <c r="E72" s="371"/>
      <c r="F72" s="371"/>
      <c r="G72" s="371"/>
      <c r="H72" s="372"/>
      <c r="I72" s="371"/>
      <c r="J72" s="372"/>
      <c r="K72" s="372"/>
      <c r="L72" s="372"/>
      <c r="M72" s="372"/>
      <c r="N72" s="372"/>
      <c r="O72" s="372"/>
      <c r="P72" s="372"/>
      <c r="Q72" s="372"/>
      <c r="R72" s="372"/>
      <c r="S72" s="372"/>
      <c r="T72" s="372"/>
      <c r="U72" s="372"/>
      <c r="V72" s="372"/>
      <c r="W72" s="372"/>
      <c r="X72" s="372"/>
      <c r="Y72" s="372"/>
      <c r="Z72" s="374"/>
    </row>
    <row r="73" spans="1:26" ht="15.75" customHeight="1" x14ac:dyDescent="0.2">
      <c r="A73" s="371" t="s">
        <v>193</v>
      </c>
      <c r="B73" s="382"/>
      <c r="C73" s="382"/>
      <c r="D73" s="371"/>
      <c r="E73" s="371"/>
      <c r="F73" s="371"/>
      <c r="G73" s="371"/>
      <c r="H73" s="372"/>
      <c r="I73" s="371"/>
      <c r="J73" s="372"/>
      <c r="K73" s="372"/>
      <c r="L73" s="372"/>
      <c r="M73" s="372"/>
      <c r="N73" s="372"/>
      <c r="O73" s="372"/>
      <c r="P73" s="372"/>
      <c r="Q73" s="372"/>
      <c r="R73" s="372"/>
      <c r="S73" s="372"/>
      <c r="T73" s="372"/>
      <c r="U73" s="372"/>
      <c r="V73" s="372"/>
      <c r="W73" s="372"/>
      <c r="X73" s="372"/>
      <c r="Y73" s="372"/>
      <c r="Z73" s="374"/>
    </row>
    <row r="74" spans="1:26" ht="15.75" customHeight="1" x14ac:dyDescent="0.2">
      <c r="A74" s="371" t="s">
        <v>194</v>
      </c>
      <c r="B74" s="382"/>
      <c r="C74" s="382"/>
      <c r="D74" s="371"/>
      <c r="E74" s="371"/>
      <c r="F74" s="371"/>
      <c r="G74" s="371"/>
      <c r="H74" s="372"/>
      <c r="I74" s="371"/>
      <c r="J74" s="372"/>
      <c r="K74" s="372"/>
      <c r="L74" s="372"/>
      <c r="M74" s="372"/>
      <c r="N74" s="372"/>
      <c r="O74" s="372"/>
      <c r="P74" s="372"/>
      <c r="Q74" s="372"/>
      <c r="R74" s="372"/>
      <c r="S74" s="372"/>
      <c r="T74" s="372"/>
      <c r="U74" s="372"/>
      <c r="V74" s="372"/>
      <c r="W74" s="372"/>
      <c r="X74" s="372"/>
      <c r="Y74" s="372"/>
      <c r="Z74" s="374"/>
    </row>
    <row r="75" spans="1:26" ht="15.75" customHeight="1" x14ac:dyDescent="0.2">
      <c r="A75" s="371" t="s">
        <v>195</v>
      </c>
      <c r="B75" s="382"/>
      <c r="C75" s="382"/>
      <c r="D75" s="371"/>
      <c r="E75" s="371"/>
      <c r="F75" s="371"/>
      <c r="G75" s="371"/>
      <c r="H75" s="372"/>
      <c r="I75" s="371"/>
      <c r="J75" s="372"/>
      <c r="K75" s="372"/>
      <c r="L75" s="372"/>
      <c r="M75" s="372"/>
      <c r="N75" s="372"/>
      <c r="O75" s="372"/>
      <c r="P75" s="372"/>
      <c r="Q75" s="372"/>
      <c r="R75" s="372"/>
      <c r="S75" s="372"/>
      <c r="T75" s="372"/>
      <c r="U75" s="372"/>
      <c r="V75" s="372"/>
      <c r="W75" s="372"/>
      <c r="X75" s="372"/>
      <c r="Y75" s="372"/>
      <c r="Z75" s="374"/>
    </row>
    <row r="76" spans="1:26" ht="15.75" customHeight="1" x14ac:dyDescent="0.2">
      <c r="A76" s="371" t="s">
        <v>196</v>
      </c>
      <c r="B76" s="389">
        <v>-300</v>
      </c>
      <c r="C76" s="389"/>
      <c r="D76" s="371"/>
      <c r="E76" s="371"/>
      <c r="F76" s="371"/>
      <c r="G76" s="371"/>
      <c r="H76" s="372"/>
      <c r="I76" s="371"/>
      <c r="J76" s="372"/>
      <c r="K76" s="372"/>
      <c r="L76" s="372"/>
      <c r="M76" s="372"/>
      <c r="N76" s="372"/>
      <c r="O76" s="372"/>
      <c r="P76" s="372"/>
      <c r="Q76" s="372"/>
      <c r="R76" s="372"/>
      <c r="S76" s="372"/>
      <c r="T76" s="372"/>
      <c r="U76" s="372"/>
      <c r="V76" s="372"/>
      <c r="W76" s="372"/>
      <c r="X76" s="372"/>
      <c r="Y76" s="372"/>
      <c r="Z76" s="374"/>
    </row>
    <row r="77" spans="1:26" ht="15.75" customHeight="1" x14ac:dyDescent="0.2">
      <c r="A77" s="371" t="s">
        <v>197</v>
      </c>
      <c r="B77" s="382"/>
      <c r="C77" s="382"/>
      <c r="D77" s="371"/>
      <c r="E77" s="371"/>
      <c r="F77" s="371"/>
      <c r="G77" s="371"/>
      <c r="H77" s="372"/>
      <c r="I77" s="371"/>
      <c r="J77" s="371"/>
      <c r="K77" s="371"/>
      <c r="L77" s="371"/>
      <c r="M77" s="371"/>
      <c r="N77" s="371"/>
      <c r="O77" s="371"/>
      <c r="P77" s="371"/>
      <c r="Q77" s="371"/>
      <c r="R77" s="371"/>
      <c r="S77" s="371"/>
      <c r="T77" s="371"/>
      <c r="U77" s="371"/>
      <c r="V77" s="371"/>
      <c r="W77" s="371"/>
      <c r="X77" s="371"/>
      <c r="Y77" s="371"/>
      <c r="Z77" s="374"/>
    </row>
    <row r="78" spans="1:26" ht="15.75" customHeight="1" x14ac:dyDescent="0.2">
      <c r="A78" s="371" t="s">
        <v>198</v>
      </c>
      <c r="B78" s="382"/>
      <c r="C78" s="382"/>
      <c r="D78" s="371"/>
      <c r="E78" s="371"/>
      <c r="F78" s="371"/>
      <c r="G78" s="371"/>
      <c r="H78" s="372"/>
      <c r="I78" s="371"/>
      <c r="J78" s="371"/>
      <c r="K78" s="371"/>
      <c r="L78" s="371"/>
      <c r="M78" s="371"/>
      <c r="N78" s="371"/>
      <c r="O78" s="371"/>
      <c r="P78" s="371"/>
      <c r="Q78" s="371"/>
      <c r="R78" s="371"/>
      <c r="S78" s="371"/>
      <c r="T78" s="371"/>
      <c r="U78" s="371"/>
      <c r="V78" s="371"/>
      <c r="W78" s="371"/>
      <c r="X78" s="371"/>
      <c r="Y78" s="371"/>
      <c r="Z78" s="374"/>
    </row>
    <row r="79" spans="1:26" ht="15.75" customHeight="1" x14ac:dyDescent="0.2">
      <c r="A79" s="371" t="s">
        <v>199</v>
      </c>
      <c r="B79" s="382"/>
      <c r="C79" s="382"/>
      <c r="D79" s="371"/>
      <c r="E79" s="371"/>
      <c r="F79" s="371"/>
      <c r="G79" s="371"/>
      <c r="H79" s="372"/>
      <c r="I79" s="371"/>
      <c r="J79" s="371"/>
      <c r="K79" s="371"/>
      <c r="L79" s="371"/>
      <c r="M79" s="371"/>
      <c r="N79" s="371"/>
      <c r="O79" s="371"/>
      <c r="P79" s="371"/>
      <c r="Q79" s="371"/>
      <c r="R79" s="371"/>
      <c r="S79" s="371"/>
      <c r="T79" s="371"/>
      <c r="U79" s="371"/>
      <c r="V79" s="371"/>
      <c r="W79" s="371"/>
      <c r="X79" s="371"/>
      <c r="Y79" s="371"/>
      <c r="Z79" s="374"/>
    </row>
    <row r="80" spans="1:26" ht="15.75" customHeight="1" x14ac:dyDescent="0.2">
      <c r="A80" s="371" t="s">
        <v>200</v>
      </c>
      <c r="B80" s="382"/>
      <c r="C80" s="382"/>
      <c r="D80" s="371"/>
      <c r="E80" s="371"/>
      <c r="F80" s="371"/>
      <c r="G80" s="371"/>
      <c r="H80" s="372"/>
      <c r="I80" s="371"/>
      <c r="J80" s="371"/>
      <c r="K80" s="371"/>
      <c r="L80" s="371"/>
      <c r="M80" s="371"/>
      <c r="N80" s="371"/>
      <c r="O80" s="371"/>
      <c r="P80" s="371"/>
      <c r="Q80" s="371"/>
      <c r="R80" s="371"/>
      <c r="S80" s="371"/>
      <c r="T80" s="371"/>
      <c r="U80" s="371"/>
      <c r="V80" s="371"/>
      <c r="W80" s="371"/>
      <c r="X80" s="371"/>
      <c r="Y80" s="371"/>
      <c r="Z80" s="374"/>
    </row>
    <row r="81" spans="1:26" ht="15.75" customHeight="1" thickBot="1" x14ac:dyDescent="0.25">
      <c r="A81" s="404" t="s">
        <v>201</v>
      </c>
      <c r="B81" s="405">
        <f>SUM(B66:B80)</f>
        <v>9020</v>
      </c>
      <c r="C81" s="405">
        <f>SUM(C67:C80)</f>
        <v>0</v>
      </c>
      <c r="D81" s="406"/>
      <c r="E81" s="407"/>
      <c r="F81" s="408"/>
      <c r="G81" s="371"/>
      <c r="H81" s="372"/>
      <c r="I81" s="371"/>
      <c r="J81" s="371"/>
      <c r="K81" s="371"/>
      <c r="L81" s="371"/>
      <c r="M81" s="371"/>
      <c r="N81" s="371"/>
      <c r="O81" s="371"/>
      <c r="P81" s="371"/>
      <c r="Q81" s="371"/>
      <c r="R81" s="371"/>
      <c r="S81" s="371"/>
      <c r="T81" s="371"/>
      <c r="U81" s="371"/>
      <c r="V81" s="371"/>
      <c r="W81" s="371"/>
      <c r="X81" s="371"/>
      <c r="Y81" s="371"/>
      <c r="Z81" s="374"/>
    </row>
    <row r="82" spans="1:26" ht="15.75" customHeight="1" thickTop="1" thickBot="1" x14ac:dyDescent="0.25">
      <c r="A82" s="371"/>
      <c r="B82" s="382"/>
      <c r="C82" s="382"/>
      <c r="D82" s="409"/>
      <c r="E82" s="382"/>
      <c r="F82" s="371"/>
      <c r="G82" s="371"/>
      <c r="H82" s="372"/>
      <c r="I82" s="371"/>
      <c r="J82" s="371"/>
      <c r="K82" s="371"/>
      <c r="L82" s="371"/>
      <c r="M82" s="371"/>
      <c r="N82" s="371"/>
      <c r="O82" s="371"/>
      <c r="P82" s="371"/>
      <c r="Q82" s="371"/>
      <c r="R82" s="371"/>
      <c r="S82" s="371"/>
      <c r="T82" s="371"/>
      <c r="U82" s="371"/>
      <c r="V82" s="371"/>
      <c r="W82" s="371"/>
      <c r="X82" s="371"/>
      <c r="Y82" s="371"/>
      <c r="Z82" s="374"/>
    </row>
    <row r="83" spans="1:26" ht="15.75" customHeight="1" thickBot="1" x14ac:dyDescent="0.25">
      <c r="A83" s="410" t="s">
        <v>202</v>
      </c>
      <c r="B83" s="411">
        <f>B81-B64</f>
        <v>105.75</v>
      </c>
      <c r="C83" s="412">
        <f>+C81-C64</f>
        <v>0</v>
      </c>
      <c r="D83" s="413"/>
      <c r="E83" s="382"/>
      <c r="F83" s="371"/>
      <c r="G83" s="371"/>
      <c r="H83" s="372"/>
      <c r="I83" s="371"/>
      <c r="J83" s="371"/>
      <c r="K83" s="371"/>
      <c r="L83" s="371"/>
      <c r="M83" s="371"/>
      <c r="N83" s="371"/>
      <c r="O83" s="371"/>
      <c r="P83" s="371"/>
      <c r="Q83" s="371"/>
      <c r="R83" s="371"/>
      <c r="S83" s="371"/>
      <c r="T83" s="371"/>
      <c r="U83" s="371"/>
      <c r="V83" s="371"/>
      <c r="W83" s="371"/>
      <c r="X83" s="371"/>
      <c r="Y83" s="371"/>
      <c r="Z83" s="374"/>
    </row>
    <row r="84" spans="1:26" ht="15.75" customHeight="1" x14ac:dyDescent="0.2">
      <c r="A84" s="414"/>
      <c r="B84" s="414"/>
      <c r="C84" s="415" t="s">
        <v>203</v>
      </c>
      <c r="D84" s="414"/>
      <c r="E84" s="416"/>
      <c r="F84" s="371"/>
      <c r="G84" s="371"/>
      <c r="H84" s="414"/>
      <c r="I84" s="417"/>
      <c r="J84" s="414"/>
      <c r="K84" s="414"/>
      <c r="L84" s="414"/>
      <c r="M84" s="414"/>
      <c r="N84" s="414"/>
      <c r="O84" s="414"/>
      <c r="P84" s="414"/>
      <c r="Q84" s="414"/>
      <c r="R84" s="414"/>
      <c r="S84" s="414"/>
      <c r="T84" s="414"/>
      <c r="U84" s="414"/>
      <c r="V84" s="414"/>
      <c r="W84" s="414"/>
      <c r="X84" s="414"/>
      <c r="Y84" s="414"/>
      <c r="Z84" s="414"/>
    </row>
    <row r="85" spans="1:26" ht="15.75" customHeight="1" x14ac:dyDescent="0.2">
      <c r="A85" s="371"/>
      <c r="B85" s="371"/>
      <c r="C85" s="371"/>
      <c r="D85" s="371"/>
      <c r="E85" s="371"/>
      <c r="F85" s="371"/>
      <c r="G85" s="371"/>
      <c r="H85" s="371"/>
      <c r="I85" s="372"/>
      <c r="J85" s="371"/>
      <c r="K85" s="371"/>
      <c r="L85" s="371"/>
      <c r="M85" s="371"/>
      <c r="N85" s="371"/>
      <c r="O85" s="371"/>
      <c r="P85" s="371"/>
      <c r="Q85" s="371"/>
      <c r="R85" s="371"/>
      <c r="S85" s="371"/>
      <c r="T85" s="371"/>
      <c r="U85" s="371"/>
      <c r="V85" s="371"/>
      <c r="W85" s="371"/>
      <c r="X85" s="371"/>
      <c r="Y85" s="371"/>
      <c r="Z85" s="371"/>
    </row>
    <row r="86" spans="1:26" ht="15.75" customHeight="1" x14ac:dyDescent="0.2">
      <c r="A86" s="371"/>
      <c r="B86" s="371"/>
      <c r="C86" s="371"/>
      <c r="D86" s="371"/>
      <c r="E86" s="371"/>
      <c r="F86" s="371"/>
      <c r="G86" s="371"/>
      <c r="H86" s="371"/>
      <c r="I86" s="372"/>
      <c r="J86" s="371"/>
      <c r="K86" s="371"/>
      <c r="L86" s="371"/>
      <c r="M86" s="371"/>
      <c r="N86" s="371"/>
      <c r="O86" s="371"/>
      <c r="P86" s="371"/>
      <c r="Q86" s="371"/>
      <c r="R86" s="371"/>
      <c r="S86" s="371"/>
      <c r="T86" s="371"/>
      <c r="U86" s="371"/>
      <c r="V86" s="371"/>
      <c r="W86" s="371"/>
      <c r="X86" s="371"/>
      <c r="Y86" s="371"/>
      <c r="Z86" s="371"/>
    </row>
    <row r="87" spans="1:26" ht="15.75" customHeight="1" x14ac:dyDescent="0.2">
      <c r="A87" s="371"/>
      <c r="B87" s="371"/>
      <c r="C87" s="371"/>
      <c r="D87" s="371"/>
      <c r="E87" s="371"/>
      <c r="F87" s="371"/>
      <c r="G87" s="371"/>
      <c r="H87" s="371"/>
      <c r="I87" s="372"/>
      <c r="J87" s="371"/>
      <c r="K87" s="371"/>
      <c r="L87" s="371"/>
      <c r="M87" s="371"/>
      <c r="N87" s="371"/>
      <c r="O87" s="371"/>
      <c r="P87" s="371"/>
      <c r="Q87" s="371"/>
      <c r="R87" s="371"/>
      <c r="S87" s="371"/>
      <c r="T87" s="371"/>
      <c r="U87" s="371"/>
      <c r="V87" s="371"/>
      <c r="W87" s="371"/>
      <c r="X87" s="371"/>
      <c r="Y87" s="371"/>
      <c r="Z87" s="371"/>
    </row>
    <row r="88" spans="1:26" ht="15.75" customHeight="1" x14ac:dyDescent="0.2">
      <c r="A88" s="371"/>
      <c r="B88" s="371"/>
      <c r="C88" s="371"/>
      <c r="D88" s="371"/>
      <c r="E88" s="371"/>
      <c r="F88" s="371"/>
      <c r="G88" s="371"/>
      <c r="H88" s="371"/>
      <c r="I88" s="372"/>
      <c r="J88" s="371"/>
      <c r="K88" s="371"/>
      <c r="L88" s="371"/>
      <c r="M88" s="371"/>
      <c r="N88" s="371"/>
      <c r="O88" s="371"/>
      <c r="P88" s="371"/>
      <c r="Q88" s="371"/>
      <c r="R88" s="371"/>
      <c r="S88" s="371"/>
      <c r="T88" s="371"/>
      <c r="U88" s="371"/>
      <c r="V88" s="371"/>
      <c r="W88" s="371"/>
      <c r="X88" s="371"/>
      <c r="Y88" s="371"/>
      <c r="Z88" s="371"/>
    </row>
    <row r="89" spans="1:26" ht="15.75" customHeight="1" x14ac:dyDescent="0.2">
      <c r="A89" s="371"/>
      <c r="B89" s="371"/>
      <c r="C89" s="371"/>
      <c r="D89" s="371"/>
      <c r="E89" s="371"/>
      <c r="F89" s="371"/>
      <c r="G89" s="371"/>
      <c r="H89" s="371"/>
      <c r="I89" s="372"/>
      <c r="J89" s="371"/>
      <c r="K89" s="371"/>
      <c r="L89" s="371"/>
      <c r="M89" s="371"/>
      <c r="N89" s="371"/>
      <c r="O89" s="371"/>
      <c r="P89" s="371"/>
      <c r="Q89" s="371"/>
      <c r="R89" s="371"/>
      <c r="S89" s="371"/>
      <c r="T89" s="371"/>
      <c r="U89" s="371"/>
      <c r="V89" s="371"/>
      <c r="W89" s="371"/>
      <c r="X89" s="371"/>
      <c r="Y89" s="371"/>
      <c r="Z89" s="371"/>
    </row>
    <row r="90" spans="1:26" ht="15.75" customHeight="1" x14ac:dyDescent="0.2">
      <c r="A90" s="371"/>
      <c r="B90" s="371"/>
      <c r="C90" s="371"/>
      <c r="D90" s="371"/>
      <c r="E90" s="371"/>
      <c r="F90" s="371"/>
      <c r="G90" s="371"/>
      <c r="H90" s="371"/>
      <c r="I90" s="372"/>
      <c r="J90" s="371"/>
      <c r="K90" s="371"/>
      <c r="L90" s="371"/>
      <c r="M90" s="371"/>
      <c r="N90" s="371"/>
      <c r="O90" s="371"/>
      <c r="P90" s="371"/>
      <c r="Q90" s="371"/>
      <c r="R90" s="371"/>
      <c r="S90" s="371"/>
      <c r="T90" s="371"/>
      <c r="U90" s="371"/>
      <c r="V90" s="371"/>
      <c r="W90" s="371"/>
      <c r="X90" s="371"/>
      <c r="Y90" s="371"/>
      <c r="Z90" s="371"/>
    </row>
    <row r="91" spans="1:26" ht="15.75" customHeight="1" x14ac:dyDescent="0.2">
      <c r="A91" s="371"/>
      <c r="B91" s="371"/>
      <c r="C91" s="382"/>
      <c r="D91" s="382"/>
      <c r="E91" s="371"/>
      <c r="F91" s="371"/>
      <c r="G91" s="371"/>
      <c r="H91" s="371"/>
      <c r="I91" s="372"/>
      <c r="J91" s="371"/>
      <c r="K91" s="371"/>
      <c r="L91" s="371"/>
      <c r="M91" s="371"/>
      <c r="N91" s="371"/>
      <c r="O91" s="371"/>
      <c r="P91" s="371"/>
      <c r="Q91" s="371"/>
      <c r="R91" s="371"/>
      <c r="S91" s="371"/>
      <c r="T91" s="371"/>
      <c r="U91" s="371"/>
      <c r="V91" s="371"/>
      <c r="W91" s="371"/>
      <c r="X91" s="371"/>
      <c r="Y91" s="371"/>
      <c r="Z91" s="371"/>
    </row>
    <row r="92" spans="1:26" ht="15.75" customHeight="1" x14ac:dyDescent="0.2">
      <c r="A92" s="371"/>
      <c r="B92" s="371"/>
      <c r="C92" s="382"/>
      <c r="D92" s="382"/>
      <c r="E92" s="371"/>
      <c r="F92" s="371"/>
      <c r="G92" s="371"/>
      <c r="H92" s="371"/>
      <c r="I92" s="372"/>
      <c r="J92" s="371"/>
      <c r="K92" s="371"/>
      <c r="L92" s="371"/>
      <c r="M92" s="371"/>
      <c r="N92" s="371"/>
      <c r="O92" s="371"/>
      <c r="P92" s="371"/>
      <c r="Q92" s="371"/>
      <c r="R92" s="371"/>
      <c r="S92" s="371"/>
      <c r="T92" s="371"/>
      <c r="U92" s="371"/>
      <c r="V92" s="371"/>
      <c r="W92" s="371"/>
      <c r="X92" s="371"/>
      <c r="Y92" s="371"/>
      <c r="Z92" s="371"/>
    </row>
    <row r="93" spans="1:26" ht="15.75" customHeight="1" x14ac:dyDescent="0.2">
      <c r="A93" s="371"/>
      <c r="B93" s="371"/>
      <c r="C93" s="382"/>
      <c r="D93" s="382"/>
      <c r="E93" s="371"/>
      <c r="F93" s="371"/>
      <c r="G93" s="371"/>
      <c r="H93" s="371"/>
      <c r="I93" s="372"/>
      <c r="J93" s="371"/>
      <c r="K93" s="371"/>
      <c r="L93" s="371"/>
      <c r="M93" s="371"/>
      <c r="N93" s="371"/>
      <c r="O93" s="371"/>
      <c r="P93" s="371"/>
      <c r="Q93" s="371"/>
      <c r="R93" s="371"/>
      <c r="S93" s="371"/>
      <c r="T93" s="371"/>
      <c r="U93" s="371"/>
      <c r="V93" s="371"/>
      <c r="W93" s="371"/>
      <c r="X93" s="371"/>
      <c r="Y93" s="371"/>
      <c r="Z93" s="371"/>
    </row>
    <row r="94" spans="1:26" ht="15.75" customHeight="1" x14ac:dyDescent="0.2">
      <c r="A94" s="371"/>
      <c r="B94" s="371"/>
      <c r="C94" s="382"/>
      <c r="D94" s="382"/>
      <c r="E94" s="371"/>
      <c r="F94" s="371"/>
      <c r="G94" s="371"/>
      <c r="H94" s="371"/>
      <c r="I94" s="372"/>
      <c r="J94" s="371"/>
      <c r="K94" s="371"/>
      <c r="L94" s="371"/>
      <c r="M94" s="371"/>
      <c r="N94" s="371"/>
      <c r="O94" s="371"/>
      <c r="P94" s="371"/>
      <c r="Q94" s="371"/>
      <c r="R94" s="371"/>
      <c r="S94" s="371"/>
      <c r="T94" s="371"/>
      <c r="U94" s="371"/>
      <c r="V94" s="371"/>
      <c r="W94" s="371"/>
      <c r="X94" s="371"/>
      <c r="Y94" s="371"/>
      <c r="Z94" s="371"/>
    </row>
    <row r="95" spans="1:26" ht="15.75" customHeight="1" x14ac:dyDescent="0.2">
      <c r="A95" s="371"/>
      <c r="B95" s="371"/>
      <c r="C95" s="382"/>
      <c r="D95" s="382"/>
      <c r="E95" s="371"/>
      <c r="F95" s="371"/>
      <c r="G95" s="371"/>
      <c r="H95" s="371"/>
      <c r="I95" s="372"/>
      <c r="J95" s="371"/>
      <c r="K95" s="371"/>
      <c r="L95" s="371"/>
      <c r="M95" s="371"/>
      <c r="N95" s="371"/>
      <c r="O95" s="371"/>
      <c r="P95" s="371"/>
      <c r="Q95" s="371"/>
      <c r="R95" s="371"/>
      <c r="S95" s="371"/>
      <c r="T95" s="371"/>
      <c r="U95" s="371"/>
      <c r="V95" s="371"/>
      <c r="W95" s="371"/>
      <c r="X95" s="371"/>
      <c r="Y95" s="371"/>
      <c r="Z95" s="371"/>
    </row>
    <row r="96" spans="1:26" ht="15.75" customHeight="1" x14ac:dyDescent="0.2">
      <c r="A96" s="371"/>
      <c r="B96" s="371"/>
      <c r="C96" s="382"/>
      <c r="D96" s="382"/>
      <c r="E96" s="371"/>
      <c r="F96" s="371"/>
      <c r="G96" s="371"/>
      <c r="H96" s="371"/>
      <c r="I96" s="372"/>
      <c r="J96" s="371"/>
      <c r="K96" s="371"/>
      <c r="L96" s="371"/>
      <c r="M96" s="371"/>
      <c r="N96" s="371"/>
      <c r="O96" s="371"/>
      <c r="P96" s="371"/>
      <c r="Q96" s="371"/>
      <c r="R96" s="371"/>
      <c r="S96" s="371"/>
      <c r="T96" s="371"/>
      <c r="U96" s="371"/>
      <c r="V96" s="371"/>
      <c r="W96" s="371"/>
      <c r="X96" s="371"/>
      <c r="Y96" s="371"/>
      <c r="Z96" s="371"/>
    </row>
    <row r="97" spans="1:26" ht="15.75" customHeight="1" x14ac:dyDescent="0.2">
      <c r="A97" s="371"/>
      <c r="B97" s="371"/>
      <c r="C97" s="382"/>
      <c r="D97" s="382"/>
      <c r="E97" s="371"/>
      <c r="F97" s="371"/>
      <c r="G97" s="371"/>
      <c r="H97" s="371"/>
      <c r="I97" s="372"/>
      <c r="J97" s="371"/>
      <c r="K97" s="371"/>
      <c r="L97" s="371"/>
      <c r="M97" s="371"/>
      <c r="N97" s="371"/>
      <c r="O97" s="371"/>
      <c r="P97" s="371"/>
      <c r="Q97" s="371"/>
      <c r="R97" s="371"/>
      <c r="S97" s="371"/>
      <c r="T97" s="371"/>
      <c r="U97" s="371"/>
      <c r="V97" s="371"/>
      <c r="W97" s="371"/>
      <c r="X97" s="371"/>
      <c r="Y97" s="371"/>
      <c r="Z97" s="371"/>
    </row>
    <row r="98" spans="1:26" ht="15.75" customHeight="1" x14ac:dyDescent="0.2">
      <c r="A98" s="371"/>
      <c r="B98" s="371"/>
      <c r="C98" s="382"/>
      <c r="D98" s="382"/>
      <c r="E98" s="371"/>
      <c r="F98" s="371"/>
      <c r="G98" s="371"/>
      <c r="H98" s="371"/>
      <c r="I98" s="372"/>
      <c r="J98" s="371"/>
      <c r="K98" s="371"/>
      <c r="L98" s="371"/>
      <c r="M98" s="371"/>
      <c r="N98" s="371"/>
      <c r="O98" s="371"/>
      <c r="P98" s="371"/>
      <c r="Q98" s="371"/>
      <c r="R98" s="371"/>
      <c r="S98" s="371"/>
      <c r="T98" s="371"/>
      <c r="U98" s="371"/>
      <c r="V98" s="371"/>
      <c r="W98" s="371"/>
      <c r="X98" s="371"/>
      <c r="Y98" s="371"/>
      <c r="Z98" s="371"/>
    </row>
    <row r="99" spans="1:26" ht="15.75" customHeight="1" x14ac:dyDescent="0.2">
      <c r="A99" s="371"/>
      <c r="B99" s="371"/>
      <c r="C99" s="382"/>
      <c r="D99" s="382"/>
      <c r="E99" s="371"/>
      <c r="F99" s="371"/>
      <c r="G99" s="371"/>
      <c r="H99" s="371"/>
      <c r="I99" s="372"/>
      <c r="J99" s="371"/>
      <c r="K99" s="371"/>
      <c r="L99" s="371"/>
      <c r="M99" s="371"/>
      <c r="N99" s="371"/>
      <c r="O99" s="371"/>
      <c r="P99" s="371"/>
      <c r="Q99" s="371"/>
      <c r="R99" s="371"/>
      <c r="S99" s="371"/>
      <c r="T99" s="371"/>
      <c r="U99" s="371"/>
      <c r="V99" s="371"/>
      <c r="W99" s="371"/>
      <c r="X99" s="371"/>
      <c r="Y99" s="371"/>
      <c r="Z99" s="371"/>
    </row>
    <row r="100" spans="1:26" ht="15.75" customHeight="1" x14ac:dyDescent="0.2">
      <c r="A100" s="371"/>
      <c r="B100" s="371"/>
      <c r="C100" s="382"/>
      <c r="D100" s="382"/>
      <c r="E100" s="371"/>
      <c r="F100" s="371"/>
      <c r="G100" s="371"/>
      <c r="H100" s="371"/>
      <c r="I100" s="372"/>
      <c r="J100" s="371"/>
      <c r="K100" s="371"/>
      <c r="L100" s="371"/>
      <c r="M100" s="371"/>
      <c r="N100" s="371"/>
      <c r="O100" s="371"/>
      <c r="P100" s="371"/>
      <c r="Q100" s="371"/>
      <c r="R100" s="371"/>
      <c r="S100" s="371"/>
      <c r="T100" s="371"/>
      <c r="U100" s="371"/>
      <c r="V100" s="371"/>
      <c r="W100" s="371"/>
      <c r="X100" s="371"/>
      <c r="Y100" s="371"/>
      <c r="Z100" s="371"/>
    </row>
    <row r="101" spans="1:26" ht="15.75" customHeight="1" x14ac:dyDescent="0.2">
      <c r="A101" s="371"/>
      <c r="B101" s="371"/>
      <c r="C101" s="382"/>
      <c r="D101" s="382"/>
      <c r="E101" s="371"/>
      <c r="F101" s="371"/>
      <c r="G101" s="371"/>
      <c r="H101" s="371"/>
      <c r="I101" s="372"/>
      <c r="J101" s="371"/>
      <c r="K101" s="371"/>
      <c r="L101" s="371"/>
      <c r="M101" s="371"/>
      <c r="N101" s="371"/>
      <c r="O101" s="371"/>
      <c r="P101" s="371"/>
      <c r="Q101" s="371"/>
      <c r="R101" s="371"/>
      <c r="S101" s="371"/>
      <c r="T101" s="371"/>
      <c r="U101" s="371"/>
      <c r="V101" s="371"/>
      <c r="W101" s="371"/>
      <c r="X101" s="371"/>
      <c r="Y101" s="371"/>
      <c r="Z101" s="371"/>
    </row>
    <row r="102" spans="1:26" ht="15.75" customHeight="1" x14ac:dyDescent="0.2">
      <c r="A102" s="371"/>
      <c r="B102" s="371"/>
      <c r="C102" s="382"/>
      <c r="D102" s="382"/>
      <c r="E102" s="371"/>
      <c r="F102" s="371"/>
      <c r="G102" s="371"/>
      <c r="H102" s="371"/>
      <c r="I102" s="372"/>
      <c r="J102" s="371"/>
      <c r="K102" s="371"/>
      <c r="L102" s="371"/>
      <c r="M102" s="371"/>
      <c r="N102" s="371"/>
      <c r="O102" s="371"/>
      <c r="P102" s="371"/>
      <c r="Q102" s="371"/>
      <c r="R102" s="371"/>
      <c r="S102" s="371"/>
      <c r="T102" s="371"/>
      <c r="U102" s="371"/>
      <c r="V102" s="371"/>
      <c r="W102" s="371"/>
      <c r="X102" s="371"/>
      <c r="Y102" s="371"/>
      <c r="Z102" s="371"/>
    </row>
    <row r="103" spans="1:26" ht="15.75" customHeight="1" x14ac:dyDescent="0.2">
      <c r="A103" s="371"/>
      <c r="B103" s="371"/>
      <c r="C103" s="382"/>
      <c r="D103" s="382"/>
      <c r="E103" s="371"/>
      <c r="F103" s="371"/>
      <c r="G103" s="371"/>
      <c r="H103" s="371"/>
      <c r="I103" s="372"/>
      <c r="J103" s="371"/>
      <c r="K103" s="371"/>
      <c r="L103" s="371"/>
      <c r="M103" s="371"/>
      <c r="N103" s="371"/>
      <c r="O103" s="371"/>
      <c r="P103" s="371"/>
      <c r="Q103" s="371"/>
      <c r="R103" s="371"/>
      <c r="S103" s="371"/>
      <c r="T103" s="371"/>
      <c r="U103" s="371"/>
      <c r="V103" s="371"/>
      <c r="W103" s="371"/>
      <c r="X103" s="371"/>
      <c r="Y103" s="371"/>
      <c r="Z103" s="371"/>
    </row>
    <row r="104" spans="1:26" ht="15.75" customHeight="1" x14ac:dyDescent="0.2">
      <c r="A104" s="371"/>
      <c r="B104" s="371"/>
      <c r="C104" s="382"/>
      <c r="D104" s="382"/>
      <c r="E104" s="371"/>
      <c r="F104" s="371"/>
      <c r="G104" s="371"/>
      <c r="H104" s="371"/>
      <c r="I104" s="372"/>
      <c r="J104" s="371"/>
      <c r="K104" s="371"/>
      <c r="L104" s="371"/>
      <c r="M104" s="371"/>
      <c r="N104" s="371"/>
      <c r="O104" s="371"/>
      <c r="P104" s="371"/>
      <c r="Q104" s="371"/>
      <c r="R104" s="371"/>
      <c r="S104" s="371"/>
      <c r="T104" s="371"/>
      <c r="U104" s="371"/>
      <c r="V104" s="371"/>
      <c r="W104" s="371"/>
      <c r="X104" s="371"/>
      <c r="Y104" s="371"/>
      <c r="Z104" s="371"/>
    </row>
    <row r="105" spans="1:26" ht="15.75" customHeight="1" x14ac:dyDescent="0.2">
      <c r="A105" s="371"/>
      <c r="B105" s="371"/>
      <c r="C105" s="382"/>
      <c r="D105" s="382"/>
      <c r="E105" s="371"/>
      <c r="F105" s="371"/>
      <c r="G105" s="371"/>
      <c r="H105" s="371"/>
      <c r="I105" s="372"/>
      <c r="J105" s="371"/>
      <c r="K105" s="371"/>
      <c r="L105" s="371"/>
      <c r="M105" s="371"/>
      <c r="N105" s="371"/>
      <c r="O105" s="371"/>
      <c r="P105" s="371"/>
      <c r="Q105" s="371"/>
      <c r="R105" s="371"/>
      <c r="S105" s="371"/>
      <c r="T105" s="371"/>
      <c r="U105" s="371"/>
      <c r="V105" s="371"/>
      <c r="W105" s="371"/>
      <c r="X105" s="371"/>
      <c r="Y105" s="371"/>
      <c r="Z105" s="371"/>
    </row>
    <row r="106" spans="1:26" ht="15.75" customHeight="1" x14ac:dyDescent="0.2">
      <c r="A106" s="371"/>
      <c r="B106" s="371"/>
      <c r="C106" s="382"/>
      <c r="D106" s="382"/>
      <c r="E106" s="371"/>
      <c r="F106" s="371"/>
      <c r="G106" s="371"/>
      <c r="H106" s="371"/>
      <c r="I106" s="372"/>
      <c r="J106" s="371"/>
      <c r="K106" s="371"/>
      <c r="L106" s="371"/>
      <c r="M106" s="371"/>
      <c r="N106" s="371"/>
      <c r="O106" s="371"/>
      <c r="P106" s="371"/>
      <c r="Q106" s="371"/>
      <c r="R106" s="371"/>
      <c r="S106" s="371"/>
      <c r="T106" s="371"/>
      <c r="U106" s="371"/>
      <c r="V106" s="371"/>
      <c r="W106" s="371"/>
      <c r="X106" s="371"/>
      <c r="Y106" s="371"/>
      <c r="Z106" s="371"/>
    </row>
    <row r="107" spans="1:26" ht="15.75" customHeight="1" x14ac:dyDescent="0.2">
      <c r="A107" s="371"/>
      <c r="B107" s="371"/>
      <c r="C107" s="382"/>
      <c r="D107" s="382"/>
      <c r="E107" s="371"/>
      <c r="F107" s="371"/>
      <c r="G107" s="371"/>
      <c r="H107" s="371"/>
      <c r="I107" s="372"/>
      <c r="J107" s="371"/>
      <c r="K107" s="371"/>
      <c r="L107" s="371"/>
      <c r="M107" s="371"/>
      <c r="N107" s="371"/>
      <c r="O107" s="371"/>
      <c r="P107" s="371"/>
      <c r="Q107" s="371"/>
      <c r="R107" s="371"/>
      <c r="S107" s="371"/>
      <c r="T107" s="371"/>
      <c r="U107" s="371"/>
      <c r="V107" s="371"/>
      <c r="W107" s="371"/>
      <c r="X107" s="371"/>
      <c r="Y107" s="371"/>
      <c r="Z107" s="371"/>
    </row>
    <row r="108" spans="1:26" ht="15.75" customHeight="1" x14ac:dyDescent="0.2">
      <c r="A108" s="371"/>
      <c r="B108" s="371"/>
      <c r="C108" s="382"/>
      <c r="D108" s="382"/>
      <c r="E108" s="371"/>
      <c r="F108" s="371"/>
      <c r="G108" s="371"/>
      <c r="H108" s="371"/>
      <c r="I108" s="372"/>
      <c r="J108" s="371"/>
      <c r="K108" s="371"/>
      <c r="L108" s="371"/>
      <c r="M108" s="371"/>
      <c r="N108" s="371"/>
      <c r="O108" s="371"/>
      <c r="P108" s="371"/>
      <c r="Q108" s="371"/>
      <c r="R108" s="371"/>
      <c r="S108" s="371"/>
      <c r="T108" s="371"/>
      <c r="U108" s="371"/>
      <c r="V108" s="371"/>
      <c r="W108" s="371"/>
      <c r="X108" s="371"/>
      <c r="Y108" s="371"/>
      <c r="Z108" s="371"/>
    </row>
    <row r="109" spans="1:26" ht="15.75" customHeight="1" x14ac:dyDescent="0.2">
      <c r="A109" s="371"/>
      <c r="B109" s="371"/>
      <c r="C109" s="382"/>
      <c r="D109" s="382"/>
      <c r="E109" s="371"/>
      <c r="F109" s="371"/>
      <c r="G109" s="371"/>
      <c r="H109" s="371"/>
      <c r="I109" s="372"/>
      <c r="J109" s="371"/>
      <c r="K109" s="371"/>
      <c r="L109" s="371"/>
      <c r="M109" s="371"/>
      <c r="N109" s="371"/>
      <c r="O109" s="371"/>
      <c r="P109" s="371"/>
      <c r="Q109" s="371"/>
      <c r="R109" s="371"/>
      <c r="S109" s="371"/>
      <c r="T109" s="371"/>
      <c r="U109" s="371"/>
      <c r="V109" s="371"/>
      <c r="W109" s="371"/>
      <c r="X109" s="371"/>
      <c r="Y109" s="371"/>
      <c r="Z109" s="371"/>
    </row>
    <row r="110" spans="1:26" ht="15.75" customHeight="1" x14ac:dyDescent="0.2">
      <c r="A110" s="371"/>
      <c r="B110" s="371"/>
      <c r="C110" s="382"/>
      <c r="D110" s="382"/>
      <c r="E110" s="371"/>
      <c r="F110" s="371"/>
      <c r="G110" s="371"/>
      <c r="H110" s="371"/>
      <c r="I110" s="372"/>
      <c r="J110" s="371"/>
      <c r="K110" s="371"/>
      <c r="L110" s="371"/>
      <c r="M110" s="371"/>
      <c r="N110" s="371"/>
      <c r="O110" s="371"/>
      <c r="P110" s="371"/>
      <c r="Q110" s="371"/>
      <c r="R110" s="371"/>
      <c r="S110" s="371"/>
      <c r="T110" s="371"/>
      <c r="U110" s="371"/>
      <c r="V110" s="371"/>
      <c r="W110" s="371"/>
      <c r="X110" s="371"/>
      <c r="Y110" s="371"/>
      <c r="Z110" s="371"/>
    </row>
    <row r="111" spans="1:26" ht="15.75" customHeight="1" x14ac:dyDescent="0.2">
      <c r="A111" s="371"/>
      <c r="B111" s="371"/>
      <c r="C111" s="382"/>
      <c r="D111" s="382"/>
      <c r="E111" s="371"/>
      <c r="F111" s="371"/>
      <c r="G111" s="371"/>
      <c r="H111" s="371"/>
      <c r="I111" s="372"/>
      <c r="J111" s="371"/>
      <c r="K111" s="371"/>
      <c r="L111" s="371"/>
      <c r="M111" s="371"/>
      <c r="N111" s="371"/>
      <c r="O111" s="371"/>
      <c r="P111" s="371"/>
      <c r="Q111" s="371"/>
      <c r="R111" s="371"/>
      <c r="S111" s="371"/>
      <c r="T111" s="371"/>
      <c r="U111" s="371"/>
      <c r="V111" s="371"/>
      <c r="W111" s="371"/>
      <c r="X111" s="371"/>
      <c r="Y111" s="371"/>
      <c r="Z111" s="371"/>
    </row>
    <row r="112" spans="1:26" ht="15.75" customHeight="1" x14ac:dyDescent="0.2">
      <c r="A112" s="371"/>
      <c r="B112" s="371"/>
      <c r="C112" s="382"/>
      <c r="D112" s="382"/>
      <c r="E112" s="371"/>
      <c r="F112" s="371"/>
      <c r="G112" s="371"/>
      <c r="H112" s="371"/>
      <c r="I112" s="372"/>
      <c r="J112" s="371"/>
      <c r="K112" s="371"/>
      <c r="L112" s="371"/>
      <c r="M112" s="371"/>
      <c r="N112" s="371"/>
      <c r="O112" s="371"/>
      <c r="P112" s="371"/>
      <c r="Q112" s="371"/>
      <c r="R112" s="371"/>
      <c r="S112" s="371"/>
      <c r="T112" s="371"/>
      <c r="U112" s="371"/>
      <c r="V112" s="371"/>
      <c r="W112" s="371"/>
      <c r="X112" s="371"/>
      <c r="Y112" s="371"/>
      <c r="Z112" s="371"/>
    </row>
    <row r="113" spans="1:26" ht="15.75" customHeight="1" x14ac:dyDescent="0.2">
      <c r="A113" s="371"/>
      <c r="B113" s="371"/>
      <c r="C113" s="382"/>
      <c r="D113" s="382"/>
      <c r="E113" s="371"/>
      <c r="F113" s="371"/>
      <c r="G113" s="371"/>
      <c r="H113" s="371"/>
      <c r="I113" s="372"/>
      <c r="J113" s="371"/>
      <c r="K113" s="371"/>
      <c r="L113" s="371"/>
      <c r="M113" s="371"/>
      <c r="N113" s="371"/>
      <c r="O113" s="371"/>
      <c r="P113" s="371"/>
      <c r="Q113" s="371"/>
      <c r="R113" s="371"/>
      <c r="S113" s="371"/>
      <c r="T113" s="371"/>
      <c r="U113" s="371"/>
      <c r="V113" s="371"/>
      <c r="W113" s="371"/>
      <c r="X113" s="371"/>
      <c r="Y113" s="371"/>
      <c r="Z113" s="371"/>
    </row>
    <row r="114" spans="1:26" ht="15.75" customHeight="1" x14ac:dyDescent="0.2">
      <c r="A114" s="371"/>
      <c r="B114" s="371"/>
      <c r="C114" s="382"/>
      <c r="D114" s="382"/>
      <c r="E114" s="371"/>
      <c r="F114" s="371"/>
      <c r="G114" s="371"/>
      <c r="H114" s="371"/>
      <c r="I114" s="372"/>
      <c r="J114" s="371"/>
      <c r="K114" s="371"/>
      <c r="L114" s="371"/>
      <c r="M114" s="371"/>
      <c r="N114" s="371"/>
      <c r="O114" s="371"/>
      <c r="P114" s="371"/>
      <c r="Q114" s="371"/>
      <c r="R114" s="371"/>
      <c r="S114" s="371"/>
      <c r="T114" s="371"/>
      <c r="U114" s="371"/>
      <c r="V114" s="371"/>
      <c r="W114" s="371"/>
      <c r="X114" s="371"/>
      <c r="Y114" s="371"/>
      <c r="Z114" s="371"/>
    </row>
    <row r="115" spans="1:26" ht="15.75" customHeight="1" x14ac:dyDescent="0.2">
      <c r="A115" s="371"/>
      <c r="B115" s="371"/>
      <c r="C115" s="382"/>
      <c r="D115" s="382"/>
      <c r="E115" s="371"/>
      <c r="F115" s="371"/>
      <c r="G115" s="371"/>
      <c r="H115" s="371"/>
      <c r="I115" s="372"/>
      <c r="J115" s="371"/>
      <c r="K115" s="371"/>
      <c r="L115" s="371"/>
      <c r="M115" s="371"/>
      <c r="N115" s="371"/>
      <c r="O115" s="371"/>
      <c r="P115" s="371"/>
      <c r="Q115" s="371"/>
      <c r="R115" s="371"/>
      <c r="S115" s="371"/>
      <c r="T115" s="371"/>
      <c r="U115" s="371"/>
      <c r="V115" s="371"/>
      <c r="W115" s="371"/>
      <c r="X115" s="371"/>
      <c r="Y115" s="371"/>
      <c r="Z115" s="371"/>
    </row>
    <row r="116" spans="1:26" ht="15.75" customHeight="1" x14ac:dyDescent="0.2">
      <c r="A116" s="371"/>
      <c r="B116" s="371"/>
      <c r="C116" s="382"/>
      <c r="D116" s="382"/>
      <c r="E116" s="371"/>
      <c r="F116" s="371"/>
      <c r="G116" s="371"/>
      <c r="H116" s="371"/>
      <c r="I116" s="372"/>
      <c r="J116" s="371"/>
      <c r="K116" s="371"/>
      <c r="L116" s="371"/>
      <c r="M116" s="371"/>
      <c r="N116" s="371"/>
      <c r="O116" s="371"/>
      <c r="P116" s="371"/>
      <c r="Q116" s="371"/>
      <c r="R116" s="371"/>
      <c r="S116" s="371"/>
      <c r="T116" s="371"/>
      <c r="U116" s="371"/>
      <c r="V116" s="371"/>
      <c r="W116" s="371"/>
      <c r="X116" s="371"/>
      <c r="Y116" s="371"/>
      <c r="Z116" s="371"/>
    </row>
    <row r="117" spans="1:26" ht="15.75" customHeight="1" x14ac:dyDescent="0.2">
      <c r="A117" s="371"/>
      <c r="B117" s="371"/>
      <c r="C117" s="382"/>
      <c r="D117" s="382"/>
      <c r="E117" s="371"/>
      <c r="F117" s="371"/>
      <c r="G117" s="371"/>
      <c r="H117" s="371"/>
      <c r="I117" s="372"/>
      <c r="J117" s="371"/>
      <c r="K117" s="371"/>
      <c r="L117" s="371"/>
      <c r="M117" s="371"/>
      <c r="N117" s="371"/>
      <c r="O117" s="371"/>
      <c r="P117" s="371"/>
      <c r="Q117" s="371"/>
      <c r="R117" s="371"/>
      <c r="S117" s="371"/>
      <c r="T117" s="371"/>
      <c r="U117" s="371"/>
      <c r="V117" s="371"/>
      <c r="W117" s="371"/>
      <c r="X117" s="371"/>
      <c r="Y117" s="371"/>
      <c r="Z117" s="371"/>
    </row>
    <row r="118" spans="1:26" ht="15.75" customHeight="1" x14ac:dyDescent="0.2">
      <c r="A118" s="371"/>
      <c r="B118" s="371"/>
      <c r="C118" s="382"/>
      <c r="D118" s="382"/>
      <c r="E118" s="371"/>
      <c r="F118" s="371"/>
      <c r="G118" s="371"/>
      <c r="H118" s="371"/>
      <c r="I118" s="372"/>
      <c r="J118" s="371"/>
      <c r="K118" s="371"/>
      <c r="L118" s="371"/>
      <c r="M118" s="371"/>
      <c r="N118" s="371"/>
      <c r="O118" s="371"/>
      <c r="P118" s="371"/>
      <c r="Q118" s="371"/>
      <c r="R118" s="371"/>
      <c r="S118" s="371"/>
      <c r="T118" s="371"/>
      <c r="U118" s="371"/>
      <c r="V118" s="371"/>
      <c r="W118" s="371"/>
      <c r="X118" s="371"/>
      <c r="Y118" s="371"/>
      <c r="Z118" s="371"/>
    </row>
    <row r="119" spans="1:26" ht="15.75" customHeight="1" x14ac:dyDescent="0.2">
      <c r="A119" s="371"/>
      <c r="B119" s="371"/>
      <c r="C119" s="382"/>
      <c r="D119" s="382"/>
      <c r="E119" s="371"/>
      <c r="F119" s="371"/>
      <c r="G119" s="371"/>
      <c r="H119" s="371"/>
      <c r="I119" s="372"/>
      <c r="J119" s="371"/>
      <c r="K119" s="371"/>
      <c r="L119" s="371"/>
      <c r="M119" s="371"/>
      <c r="N119" s="371"/>
      <c r="O119" s="371"/>
      <c r="P119" s="371"/>
      <c r="Q119" s="371"/>
      <c r="R119" s="371"/>
      <c r="S119" s="371"/>
      <c r="T119" s="371"/>
      <c r="U119" s="371"/>
      <c r="V119" s="371"/>
      <c r="W119" s="371"/>
      <c r="X119" s="371"/>
      <c r="Y119" s="371"/>
      <c r="Z119" s="371"/>
    </row>
    <row r="120" spans="1:26" ht="15.75" customHeight="1" x14ac:dyDescent="0.2">
      <c r="A120" s="371"/>
      <c r="B120" s="371"/>
      <c r="C120" s="382"/>
      <c r="D120" s="382"/>
      <c r="E120" s="371"/>
      <c r="F120" s="371"/>
      <c r="G120" s="371"/>
      <c r="H120" s="371"/>
      <c r="I120" s="372"/>
      <c r="J120" s="371"/>
      <c r="K120" s="371"/>
      <c r="L120" s="371"/>
      <c r="M120" s="371"/>
      <c r="N120" s="371"/>
      <c r="O120" s="371"/>
      <c r="P120" s="371"/>
      <c r="Q120" s="371"/>
      <c r="R120" s="371"/>
      <c r="S120" s="371"/>
      <c r="T120" s="371"/>
      <c r="U120" s="371"/>
      <c r="V120" s="371"/>
      <c r="W120" s="371"/>
      <c r="X120" s="371"/>
      <c r="Y120" s="371"/>
      <c r="Z120" s="371"/>
    </row>
    <row r="121" spans="1:26" ht="15.75" customHeight="1" x14ac:dyDescent="0.2">
      <c r="A121" s="371"/>
      <c r="B121" s="371"/>
      <c r="C121" s="382"/>
      <c r="D121" s="382"/>
      <c r="E121" s="371"/>
      <c r="F121" s="371"/>
      <c r="G121" s="371"/>
      <c r="H121" s="371"/>
      <c r="I121" s="372"/>
      <c r="J121" s="371"/>
      <c r="K121" s="371"/>
      <c r="L121" s="371"/>
      <c r="M121" s="371"/>
      <c r="N121" s="371"/>
      <c r="O121" s="371"/>
      <c r="P121" s="371"/>
      <c r="Q121" s="371"/>
      <c r="R121" s="371"/>
      <c r="S121" s="371"/>
      <c r="T121" s="371"/>
      <c r="U121" s="371"/>
      <c r="V121" s="371"/>
      <c r="W121" s="371"/>
      <c r="X121" s="371"/>
      <c r="Y121" s="371"/>
      <c r="Z121" s="371"/>
    </row>
    <row r="122" spans="1:26" ht="15.75" customHeight="1" x14ac:dyDescent="0.2">
      <c r="A122" s="371"/>
      <c r="B122" s="371"/>
      <c r="C122" s="382"/>
      <c r="D122" s="382"/>
      <c r="E122" s="371"/>
      <c r="F122" s="371"/>
      <c r="G122" s="371"/>
      <c r="H122" s="371"/>
      <c r="I122" s="372"/>
      <c r="J122" s="371"/>
      <c r="K122" s="371"/>
      <c r="L122" s="371"/>
      <c r="M122" s="371"/>
      <c r="N122" s="371"/>
      <c r="O122" s="371"/>
      <c r="P122" s="371"/>
      <c r="Q122" s="371"/>
      <c r="R122" s="371"/>
      <c r="S122" s="371"/>
      <c r="T122" s="371"/>
      <c r="U122" s="371"/>
      <c r="V122" s="371"/>
      <c r="W122" s="371"/>
      <c r="X122" s="371"/>
      <c r="Y122" s="371"/>
      <c r="Z122" s="371"/>
    </row>
    <row r="123" spans="1:26" ht="15.75" customHeight="1" x14ac:dyDescent="0.2">
      <c r="A123" s="371"/>
      <c r="B123" s="371"/>
      <c r="C123" s="382"/>
      <c r="D123" s="382"/>
      <c r="E123" s="371"/>
      <c r="F123" s="371"/>
      <c r="G123" s="371"/>
      <c r="H123" s="371"/>
      <c r="I123" s="372"/>
      <c r="J123" s="371"/>
      <c r="K123" s="371"/>
      <c r="L123" s="371"/>
      <c r="M123" s="371"/>
      <c r="N123" s="371"/>
      <c r="O123" s="371"/>
      <c r="P123" s="371"/>
      <c r="Q123" s="371"/>
      <c r="R123" s="371"/>
      <c r="S123" s="371"/>
      <c r="T123" s="371"/>
      <c r="U123" s="371"/>
      <c r="V123" s="371"/>
      <c r="W123" s="371"/>
      <c r="X123" s="371"/>
      <c r="Y123" s="371"/>
      <c r="Z123" s="371"/>
    </row>
    <row r="124" spans="1:26" ht="15.75" customHeight="1" x14ac:dyDescent="0.2">
      <c r="A124" s="371"/>
      <c r="B124" s="371"/>
      <c r="C124" s="382"/>
      <c r="D124" s="382"/>
      <c r="E124" s="371"/>
      <c r="F124" s="371"/>
      <c r="G124" s="371"/>
      <c r="H124" s="371"/>
      <c r="I124" s="372"/>
      <c r="J124" s="371"/>
      <c r="K124" s="371"/>
      <c r="L124" s="371"/>
      <c r="M124" s="371"/>
      <c r="N124" s="371"/>
      <c r="O124" s="371"/>
      <c r="P124" s="371"/>
      <c r="Q124" s="371"/>
      <c r="R124" s="371"/>
      <c r="S124" s="371"/>
      <c r="T124" s="371"/>
      <c r="U124" s="371"/>
      <c r="V124" s="371"/>
      <c r="W124" s="371"/>
      <c r="X124" s="371"/>
      <c r="Y124" s="371"/>
      <c r="Z124" s="371"/>
    </row>
    <row r="125" spans="1:26" ht="15.75" customHeight="1" x14ac:dyDescent="0.2">
      <c r="A125" s="371"/>
      <c r="B125" s="371"/>
      <c r="C125" s="382"/>
      <c r="D125" s="382"/>
      <c r="E125" s="371"/>
      <c r="F125" s="371"/>
      <c r="G125" s="371"/>
      <c r="H125" s="371"/>
      <c r="I125" s="372"/>
      <c r="J125" s="371"/>
      <c r="K125" s="371"/>
      <c r="L125" s="371"/>
      <c r="M125" s="371"/>
      <c r="N125" s="371"/>
      <c r="O125" s="371"/>
      <c r="P125" s="371"/>
      <c r="Q125" s="371"/>
      <c r="R125" s="371"/>
      <c r="S125" s="371"/>
      <c r="T125" s="371"/>
      <c r="U125" s="371"/>
      <c r="V125" s="371"/>
      <c r="W125" s="371"/>
      <c r="X125" s="371"/>
      <c r="Y125" s="371"/>
      <c r="Z125" s="371"/>
    </row>
    <row r="126" spans="1:26" ht="15.75" customHeight="1" x14ac:dyDescent="0.2">
      <c r="A126" s="371"/>
      <c r="B126" s="371"/>
      <c r="C126" s="382"/>
      <c r="D126" s="382"/>
      <c r="E126" s="371"/>
      <c r="F126" s="371"/>
      <c r="G126" s="371"/>
      <c r="H126" s="371"/>
      <c r="I126" s="372"/>
      <c r="J126" s="371"/>
      <c r="K126" s="371"/>
      <c r="L126" s="371"/>
      <c r="M126" s="371"/>
      <c r="N126" s="371"/>
      <c r="O126" s="371"/>
      <c r="P126" s="371"/>
      <c r="Q126" s="371"/>
      <c r="R126" s="371"/>
      <c r="S126" s="371"/>
      <c r="T126" s="371"/>
      <c r="U126" s="371"/>
      <c r="V126" s="371"/>
      <c r="W126" s="371"/>
      <c r="X126" s="371"/>
      <c r="Y126" s="371"/>
      <c r="Z126" s="371"/>
    </row>
    <row r="127" spans="1:26" ht="15.75" customHeight="1" x14ac:dyDescent="0.2">
      <c r="A127" s="371"/>
      <c r="B127" s="371"/>
      <c r="C127" s="382"/>
      <c r="D127" s="382"/>
      <c r="E127" s="371"/>
      <c r="F127" s="371"/>
      <c r="G127" s="371"/>
      <c r="H127" s="371"/>
      <c r="I127" s="372"/>
      <c r="J127" s="371"/>
      <c r="K127" s="371"/>
      <c r="L127" s="371"/>
      <c r="M127" s="371"/>
      <c r="N127" s="371"/>
      <c r="O127" s="371"/>
      <c r="P127" s="371"/>
      <c r="Q127" s="371"/>
      <c r="R127" s="371"/>
      <c r="S127" s="371"/>
      <c r="T127" s="371"/>
      <c r="U127" s="371"/>
      <c r="V127" s="371"/>
      <c r="W127" s="371"/>
      <c r="X127" s="371"/>
      <c r="Y127" s="371"/>
      <c r="Z127" s="371"/>
    </row>
    <row r="128" spans="1:26" ht="15.75" customHeight="1" x14ac:dyDescent="0.2">
      <c r="A128" s="371"/>
      <c r="B128" s="371"/>
      <c r="C128" s="382"/>
      <c r="D128" s="382"/>
      <c r="E128" s="371"/>
      <c r="F128" s="371"/>
      <c r="G128" s="371"/>
      <c r="H128" s="371"/>
      <c r="I128" s="372"/>
      <c r="J128" s="371"/>
      <c r="K128" s="371"/>
      <c r="L128" s="371"/>
      <c r="M128" s="371"/>
      <c r="N128" s="371"/>
      <c r="O128" s="371"/>
      <c r="P128" s="371"/>
      <c r="Q128" s="371"/>
      <c r="R128" s="371"/>
      <c r="S128" s="371"/>
      <c r="T128" s="371"/>
      <c r="U128" s="371"/>
      <c r="V128" s="371"/>
      <c r="W128" s="371"/>
      <c r="X128" s="371"/>
      <c r="Y128" s="371"/>
      <c r="Z128" s="371"/>
    </row>
    <row r="129" spans="1:26" ht="15.75" customHeight="1" x14ac:dyDescent="0.2">
      <c r="A129" s="371"/>
      <c r="B129" s="371"/>
      <c r="C129" s="382"/>
      <c r="D129" s="382"/>
      <c r="E129" s="371"/>
      <c r="F129" s="371"/>
      <c r="G129" s="371"/>
      <c r="H129" s="371"/>
      <c r="I129" s="372"/>
      <c r="J129" s="371"/>
      <c r="K129" s="371"/>
      <c r="L129" s="371"/>
      <c r="M129" s="371"/>
      <c r="N129" s="371"/>
      <c r="O129" s="371"/>
      <c r="P129" s="371"/>
      <c r="Q129" s="371"/>
      <c r="R129" s="371"/>
      <c r="S129" s="371"/>
      <c r="T129" s="371"/>
      <c r="U129" s="371"/>
      <c r="V129" s="371"/>
      <c r="W129" s="371"/>
      <c r="X129" s="371"/>
      <c r="Y129" s="371"/>
      <c r="Z129" s="371"/>
    </row>
    <row r="130" spans="1:26" ht="15.75" customHeight="1" x14ac:dyDescent="0.2">
      <c r="A130" s="371"/>
      <c r="B130" s="371"/>
      <c r="C130" s="382"/>
      <c r="D130" s="382"/>
      <c r="E130" s="371"/>
      <c r="F130" s="371"/>
      <c r="G130" s="371"/>
      <c r="H130" s="371"/>
      <c r="I130" s="372"/>
      <c r="J130" s="371"/>
      <c r="K130" s="371"/>
      <c r="L130" s="371"/>
      <c r="M130" s="371"/>
      <c r="N130" s="371"/>
      <c r="O130" s="371"/>
      <c r="P130" s="371"/>
      <c r="Q130" s="371"/>
      <c r="R130" s="371"/>
      <c r="S130" s="371"/>
      <c r="T130" s="371"/>
      <c r="U130" s="371"/>
      <c r="V130" s="371"/>
      <c r="W130" s="371"/>
      <c r="X130" s="371"/>
      <c r="Y130" s="371"/>
      <c r="Z130" s="371"/>
    </row>
    <row r="131" spans="1:26" ht="15.75" customHeight="1" x14ac:dyDescent="0.2">
      <c r="A131" s="371"/>
      <c r="B131" s="371"/>
      <c r="C131" s="382"/>
      <c r="D131" s="382"/>
      <c r="E131" s="371"/>
      <c r="F131" s="371"/>
      <c r="G131" s="371"/>
      <c r="H131" s="371"/>
      <c r="I131" s="372"/>
      <c r="J131" s="371"/>
      <c r="K131" s="371"/>
      <c r="L131" s="371"/>
      <c r="M131" s="371"/>
      <c r="N131" s="371"/>
      <c r="O131" s="371"/>
      <c r="P131" s="371"/>
      <c r="Q131" s="371"/>
      <c r="R131" s="371"/>
      <c r="S131" s="371"/>
      <c r="T131" s="371"/>
      <c r="U131" s="371"/>
      <c r="V131" s="371"/>
      <c r="W131" s="371"/>
      <c r="X131" s="371"/>
      <c r="Y131" s="371"/>
      <c r="Z131" s="371"/>
    </row>
    <row r="132" spans="1:26" ht="15.75" customHeight="1" x14ac:dyDescent="0.2">
      <c r="A132" s="371"/>
      <c r="B132" s="371"/>
      <c r="C132" s="382"/>
      <c r="D132" s="382"/>
      <c r="E132" s="371"/>
      <c r="F132" s="371"/>
      <c r="G132" s="371"/>
      <c r="H132" s="371"/>
      <c r="I132" s="372"/>
      <c r="J132" s="371"/>
      <c r="K132" s="371"/>
      <c r="L132" s="371"/>
      <c r="M132" s="371"/>
      <c r="N132" s="371"/>
      <c r="O132" s="371"/>
      <c r="P132" s="371"/>
      <c r="Q132" s="371"/>
      <c r="R132" s="371"/>
      <c r="S132" s="371"/>
      <c r="T132" s="371"/>
      <c r="U132" s="371"/>
      <c r="V132" s="371"/>
      <c r="W132" s="371"/>
      <c r="X132" s="371"/>
      <c r="Y132" s="371"/>
      <c r="Z132" s="371"/>
    </row>
    <row r="133" spans="1:26" ht="15.75" customHeight="1" x14ac:dyDescent="0.2">
      <c r="A133" s="371"/>
      <c r="B133" s="371"/>
      <c r="C133" s="382"/>
      <c r="D133" s="382"/>
      <c r="E133" s="371"/>
      <c r="F133" s="371"/>
      <c r="G133" s="371"/>
      <c r="H133" s="371"/>
      <c r="I133" s="372"/>
      <c r="J133" s="371"/>
      <c r="K133" s="371"/>
      <c r="L133" s="371"/>
      <c r="M133" s="371"/>
      <c r="N133" s="371"/>
      <c r="O133" s="371"/>
      <c r="P133" s="371"/>
      <c r="Q133" s="371"/>
      <c r="R133" s="371"/>
      <c r="S133" s="371"/>
      <c r="T133" s="371"/>
      <c r="U133" s="371"/>
      <c r="V133" s="371"/>
      <c r="W133" s="371"/>
      <c r="X133" s="371"/>
      <c r="Y133" s="371"/>
      <c r="Z133" s="371"/>
    </row>
    <row r="134" spans="1:26" ht="15.75" customHeight="1" x14ac:dyDescent="0.2">
      <c r="A134" s="371"/>
      <c r="B134" s="371"/>
      <c r="C134" s="382"/>
      <c r="D134" s="382"/>
      <c r="E134" s="371"/>
      <c r="F134" s="371"/>
      <c r="G134" s="371"/>
      <c r="H134" s="371"/>
      <c r="I134" s="372"/>
      <c r="J134" s="371"/>
      <c r="K134" s="371"/>
      <c r="L134" s="371"/>
      <c r="M134" s="371"/>
      <c r="N134" s="371"/>
      <c r="O134" s="371"/>
      <c r="P134" s="371"/>
      <c r="Q134" s="371"/>
      <c r="R134" s="371"/>
      <c r="S134" s="371"/>
      <c r="T134" s="371"/>
      <c r="U134" s="371"/>
      <c r="V134" s="371"/>
      <c r="W134" s="371"/>
      <c r="X134" s="371"/>
      <c r="Y134" s="371"/>
      <c r="Z134" s="371"/>
    </row>
    <row r="135" spans="1:26" ht="15.75" customHeight="1" x14ac:dyDescent="0.2">
      <c r="A135" s="371"/>
      <c r="B135" s="371"/>
      <c r="C135" s="382"/>
      <c r="D135" s="382"/>
      <c r="E135" s="371"/>
      <c r="F135" s="371"/>
      <c r="G135" s="371"/>
      <c r="H135" s="371"/>
      <c r="I135" s="372"/>
      <c r="J135" s="371"/>
      <c r="K135" s="371"/>
      <c r="L135" s="371"/>
      <c r="M135" s="371"/>
      <c r="N135" s="371"/>
      <c r="O135" s="371"/>
      <c r="P135" s="371"/>
      <c r="Q135" s="371"/>
      <c r="R135" s="371"/>
      <c r="S135" s="371"/>
      <c r="T135" s="371"/>
      <c r="U135" s="371"/>
      <c r="V135" s="371"/>
      <c r="W135" s="371"/>
      <c r="X135" s="371"/>
      <c r="Y135" s="371"/>
      <c r="Z135" s="371"/>
    </row>
    <row r="136" spans="1:26" ht="15.75" customHeight="1" x14ac:dyDescent="0.2">
      <c r="A136" s="371"/>
      <c r="B136" s="371"/>
      <c r="C136" s="382"/>
      <c r="D136" s="382"/>
      <c r="E136" s="371"/>
      <c r="F136" s="371"/>
      <c r="G136" s="371"/>
      <c r="H136" s="371"/>
      <c r="I136" s="372"/>
      <c r="J136" s="371"/>
      <c r="K136" s="371"/>
      <c r="L136" s="371"/>
      <c r="M136" s="371"/>
      <c r="N136" s="371"/>
      <c r="O136" s="371"/>
      <c r="P136" s="371"/>
      <c r="Q136" s="371"/>
      <c r="R136" s="371"/>
      <c r="S136" s="371"/>
      <c r="T136" s="371"/>
      <c r="U136" s="371"/>
      <c r="V136" s="371"/>
      <c r="W136" s="371"/>
      <c r="X136" s="371"/>
      <c r="Y136" s="371"/>
      <c r="Z136" s="371"/>
    </row>
    <row r="137" spans="1:26" ht="15.75" customHeight="1" x14ac:dyDescent="0.2">
      <c r="A137" s="371"/>
      <c r="B137" s="371"/>
      <c r="C137" s="382"/>
      <c r="D137" s="382"/>
      <c r="E137" s="371"/>
      <c r="F137" s="371"/>
      <c r="G137" s="371"/>
      <c r="H137" s="371"/>
      <c r="I137" s="372"/>
      <c r="J137" s="371"/>
      <c r="K137" s="371"/>
      <c r="L137" s="371"/>
      <c r="M137" s="371"/>
      <c r="N137" s="371"/>
      <c r="O137" s="371"/>
      <c r="P137" s="371"/>
      <c r="Q137" s="371"/>
      <c r="R137" s="371"/>
      <c r="S137" s="371"/>
      <c r="T137" s="371"/>
      <c r="U137" s="371"/>
      <c r="V137" s="371"/>
      <c r="W137" s="371"/>
      <c r="X137" s="371"/>
      <c r="Y137" s="371"/>
      <c r="Z137" s="371"/>
    </row>
    <row r="138" spans="1:26" ht="15.75" customHeight="1" x14ac:dyDescent="0.2">
      <c r="A138" s="371"/>
      <c r="B138" s="371"/>
      <c r="C138" s="382"/>
      <c r="D138" s="382"/>
      <c r="E138" s="371"/>
      <c r="F138" s="371"/>
      <c r="G138" s="371"/>
      <c r="H138" s="371"/>
      <c r="I138" s="372"/>
      <c r="J138" s="371"/>
      <c r="K138" s="371"/>
      <c r="L138" s="371"/>
      <c r="M138" s="371"/>
      <c r="N138" s="371"/>
      <c r="O138" s="371"/>
      <c r="P138" s="371"/>
      <c r="Q138" s="371"/>
      <c r="R138" s="371"/>
      <c r="S138" s="371"/>
      <c r="T138" s="371"/>
      <c r="U138" s="371"/>
      <c r="V138" s="371"/>
      <c r="W138" s="371"/>
      <c r="X138" s="371"/>
      <c r="Y138" s="371"/>
      <c r="Z138" s="371"/>
    </row>
    <row r="139" spans="1:26" ht="15.75" customHeight="1" x14ac:dyDescent="0.2">
      <c r="A139" s="371"/>
      <c r="B139" s="371"/>
      <c r="C139" s="382"/>
      <c r="D139" s="382"/>
      <c r="E139" s="371"/>
      <c r="F139" s="371"/>
      <c r="G139" s="371"/>
      <c r="H139" s="371"/>
      <c r="I139" s="372"/>
      <c r="J139" s="371"/>
      <c r="K139" s="371"/>
      <c r="L139" s="371"/>
      <c r="M139" s="371"/>
      <c r="N139" s="371"/>
      <c r="O139" s="371"/>
      <c r="P139" s="371"/>
      <c r="Q139" s="371"/>
      <c r="R139" s="371"/>
      <c r="S139" s="371"/>
      <c r="T139" s="371"/>
      <c r="U139" s="371"/>
      <c r="V139" s="371"/>
      <c r="W139" s="371"/>
      <c r="X139" s="371"/>
      <c r="Y139" s="371"/>
      <c r="Z139" s="371"/>
    </row>
    <row r="140" spans="1:26" ht="15.75" customHeight="1" x14ac:dyDescent="0.2">
      <c r="A140" s="371"/>
      <c r="B140" s="371"/>
      <c r="C140" s="382"/>
      <c r="D140" s="382"/>
      <c r="E140" s="371"/>
      <c r="F140" s="371"/>
      <c r="G140" s="371"/>
      <c r="H140" s="371"/>
      <c r="I140" s="372"/>
      <c r="J140" s="371"/>
      <c r="K140" s="371"/>
      <c r="L140" s="371"/>
      <c r="M140" s="371"/>
      <c r="N140" s="371"/>
      <c r="O140" s="371"/>
      <c r="P140" s="371"/>
      <c r="Q140" s="371"/>
      <c r="R140" s="371"/>
      <c r="S140" s="371"/>
      <c r="T140" s="371"/>
      <c r="U140" s="371"/>
      <c r="V140" s="371"/>
      <c r="W140" s="371"/>
      <c r="X140" s="371"/>
      <c r="Y140" s="371"/>
      <c r="Z140" s="371"/>
    </row>
    <row r="141" spans="1:26" ht="15.75" customHeight="1" x14ac:dyDescent="0.2">
      <c r="A141" s="371"/>
      <c r="B141" s="371"/>
      <c r="C141" s="382"/>
      <c r="D141" s="382"/>
      <c r="E141" s="371"/>
      <c r="F141" s="371"/>
      <c r="G141" s="371"/>
      <c r="H141" s="371"/>
      <c r="I141" s="372"/>
      <c r="J141" s="371"/>
      <c r="K141" s="371"/>
      <c r="L141" s="371"/>
      <c r="M141" s="371"/>
      <c r="N141" s="371"/>
      <c r="O141" s="371"/>
      <c r="P141" s="371"/>
      <c r="Q141" s="371"/>
      <c r="R141" s="371"/>
      <c r="S141" s="371"/>
      <c r="T141" s="371"/>
      <c r="U141" s="371"/>
      <c r="V141" s="371"/>
      <c r="W141" s="371"/>
      <c r="X141" s="371"/>
      <c r="Y141" s="371"/>
      <c r="Z141" s="371"/>
    </row>
    <row r="142" spans="1:26" ht="15.75" customHeight="1" x14ac:dyDescent="0.2">
      <c r="A142" s="371"/>
      <c r="B142" s="371"/>
      <c r="C142" s="382"/>
      <c r="D142" s="382"/>
      <c r="E142" s="371"/>
      <c r="F142" s="371"/>
      <c r="G142" s="371"/>
      <c r="H142" s="371"/>
      <c r="I142" s="372"/>
      <c r="J142" s="371"/>
      <c r="K142" s="371"/>
      <c r="L142" s="371"/>
      <c r="M142" s="371"/>
      <c r="N142" s="371"/>
      <c r="O142" s="371"/>
      <c r="P142" s="371"/>
      <c r="Q142" s="371"/>
      <c r="R142" s="371"/>
      <c r="S142" s="371"/>
      <c r="T142" s="371"/>
      <c r="U142" s="371"/>
      <c r="V142" s="371"/>
      <c r="W142" s="371"/>
      <c r="X142" s="371"/>
      <c r="Y142" s="371"/>
      <c r="Z142" s="371"/>
    </row>
    <row r="143" spans="1:26" ht="15.75" customHeight="1" x14ac:dyDescent="0.2">
      <c r="A143" s="371"/>
      <c r="B143" s="371"/>
      <c r="C143" s="382"/>
      <c r="D143" s="382"/>
      <c r="E143" s="371"/>
      <c r="F143" s="371"/>
      <c r="G143" s="371"/>
      <c r="H143" s="371"/>
      <c r="I143" s="372"/>
      <c r="J143" s="371"/>
      <c r="K143" s="371"/>
      <c r="L143" s="371"/>
      <c r="M143" s="371"/>
      <c r="N143" s="371"/>
      <c r="O143" s="371"/>
      <c r="P143" s="371"/>
      <c r="Q143" s="371"/>
      <c r="R143" s="371"/>
      <c r="S143" s="371"/>
      <c r="T143" s="371"/>
      <c r="U143" s="371"/>
      <c r="V143" s="371"/>
      <c r="W143" s="371"/>
      <c r="X143" s="371"/>
      <c r="Y143" s="371"/>
      <c r="Z143" s="371"/>
    </row>
    <row r="144" spans="1:26" ht="15.75" customHeight="1" x14ac:dyDescent="0.2">
      <c r="A144" s="371"/>
      <c r="B144" s="371"/>
      <c r="C144" s="382"/>
      <c r="D144" s="382"/>
      <c r="E144" s="371"/>
      <c r="F144" s="371"/>
      <c r="G144" s="371"/>
      <c r="H144" s="371"/>
      <c r="I144" s="372"/>
      <c r="J144" s="371"/>
      <c r="K144" s="371"/>
      <c r="L144" s="371"/>
      <c r="M144" s="371"/>
      <c r="N144" s="371"/>
      <c r="O144" s="371"/>
      <c r="P144" s="371"/>
      <c r="Q144" s="371"/>
      <c r="R144" s="371"/>
      <c r="S144" s="371"/>
      <c r="T144" s="371"/>
      <c r="U144" s="371"/>
      <c r="V144" s="371"/>
      <c r="W144" s="371"/>
      <c r="X144" s="371"/>
      <c r="Y144" s="371"/>
      <c r="Z144" s="371"/>
    </row>
    <row r="145" spans="1:26" ht="15.75" customHeight="1" x14ac:dyDescent="0.2">
      <c r="A145" s="371"/>
      <c r="B145" s="371"/>
      <c r="C145" s="382"/>
      <c r="D145" s="382"/>
      <c r="E145" s="371"/>
      <c r="F145" s="371"/>
      <c r="G145" s="371"/>
      <c r="H145" s="371"/>
      <c r="I145" s="372"/>
      <c r="J145" s="371"/>
      <c r="K145" s="371"/>
      <c r="L145" s="371"/>
      <c r="M145" s="371"/>
      <c r="N145" s="371"/>
      <c r="O145" s="371"/>
      <c r="P145" s="371"/>
      <c r="Q145" s="371"/>
      <c r="R145" s="371"/>
      <c r="S145" s="371"/>
      <c r="T145" s="371"/>
      <c r="U145" s="371"/>
      <c r="V145" s="371"/>
      <c r="W145" s="371"/>
      <c r="X145" s="371"/>
      <c r="Y145" s="371"/>
      <c r="Z145" s="371"/>
    </row>
    <row r="146" spans="1:26" ht="15.75" customHeight="1" x14ac:dyDescent="0.2">
      <c r="A146" s="371"/>
      <c r="B146" s="371"/>
      <c r="C146" s="382"/>
      <c r="D146" s="382"/>
      <c r="E146" s="371"/>
      <c r="F146" s="371"/>
      <c r="G146" s="371"/>
      <c r="H146" s="371"/>
      <c r="I146" s="372"/>
      <c r="J146" s="371"/>
      <c r="K146" s="371"/>
      <c r="L146" s="371"/>
      <c r="M146" s="371"/>
      <c r="N146" s="371"/>
      <c r="O146" s="371"/>
      <c r="P146" s="371"/>
      <c r="Q146" s="371"/>
      <c r="R146" s="371"/>
      <c r="S146" s="371"/>
      <c r="T146" s="371"/>
      <c r="U146" s="371"/>
      <c r="V146" s="371"/>
      <c r="W146" s="371"/>
      <c r="X146" s="371"/>
      <c r="Y146" s="371"/>
      <c r="Z146" s="371"/>
    </row>
    <row r="147" spans="1:26" ht="15.75" customHeight="1" x14ac:dyDescent="0.2">
      <c r="A147" s="371"/>
      <c r="B147" s="371"/>
      <c r="C147" s="382"/>
      <c r="D147" s="382"/>
      <c r="E147" s="371"/>
      <c r="F147" s="371"/>
      <c r="G147" s="371"/>
      <c r="H147" s="371"/>
      <c r="I147" s="372"/>
      <c r="J147" s="371"/>
      <c r="K147" s="371"/>
      <c r="L147" s="371"/>
      <c r="M147" s="371"/>
      <c r="N147" s="371"/>
      <c r="O147" s="371"/>
      <c r="P147" s="371"/>
      <c r="Q147" s="371"/>
      <c r="R147" s="371"/>
      <c r="S147" s="371"/>
      <c r="T147" s="371"/>
      <c r="U147" s="371"/>
      <c r="V147" s="371"/>
      <c r="W147" s="371"/>
      <c r="X147" s="371"/>
      <c r="Y147" s="371"/>
      <c r="Z147" s="371"/>
    </row>
    <row r="148" spans="1:26" ht="15.75" customHeight="1" x14ac:dyDescent="0.2">
      <c r="A148" s="371"/>
      <c r="B148" s="371"/>
      <c r="C148" s="382"/>
      <c r="D148" s="382"/>
      <c r="E148" s="371"/>
      <c r="F148" s="371"/>
      <c r="G148" s="371"/>
      <c r="H148" s="371"/>
      <c r="I148" s="372"/>
      <c r="J148" s="371"/>
      <c r="K148" s="371"/>
      <c r="L148" s="371"/>
      <c r="M148" s="371"/>
      <c r="N148" s="371"/>
      <c r="O148" s="371"/>
      <c r="P148" s="371"/>
      <c r="Q148" s="371"/>
      <c r="R148" s="371"/>
      <c r="S148" s="371"/>
      <c r="T148" s="371"/>
      <c r="U148" s="371"/>
      <c r="V148" s="371"/>
      <c r="W148" s="371"/>
      <c r="X148" s="371"/>
      <c r="Y148" s="371"/>
      <c r="Z148" s="371"/>
    </row>
    <row r="149" spans="1:26" ht="15.75" customHeight="1" x14ac:dyDescent="0.2">
      <c r="A149" s="371"/>
      <c r="B149" s="371"/>
      <c r="C149" s="382"/>
      <c r="D149" s="382"/>
      <c r="E149" s="371"/>
      <c r="F149" s="371"/>
      <c r="G149" s="371"/>
      <c r="H149" s="371"/>
      <c r="I149" s="372"/>
      <c r="J149" s="371"/>
      <c r="K149" s="371"/>
      <c r="L149" s="371"/>
      <c r="M149" s="371"/>
      <c r="N149" s="371"/>
      <c r="O149" s="371"/>
      <c r="P149" s="371"/>
      <c r="Q149" s="371"/>
      <c r="R149" s="371"/>
      <c r="S149" s="371"/>
      <c r="T149" s="371"/>
      <c r="U149" s="371"/>
      <c r="V149" s="371"/>
      <c r="W149" s="371"/>
      <c r="X149" s="371"/>
      <c r="Y149" s="371"/>
      <c r="Z149" s="371"/>
    </row>
    <row r="150" spans="1:26" ht="15.75" customHeight="1" x14ac:dyDescent="0.2">
      <c r="A150" s="371"/>
      <c r="B150" s="371"/>
      <c r="C150" s="382"/>
      <c r="D150" s="382"/>
      <c r="E150" s="371"/>
      <c r="F150" s="371"/>
      <c r="G150" s="371"/>
      <c r="H150" s="371"/>
      <c r="I150" s="372"/>
      <c r="J150" s="371"/>
      <c r="K150" s="371"/>
      <c r="L150" s="371"/>
      <c r="M150" s="371"/>
      <c r="N150" s="371"/>
      <c r="O150" s="371"/>
      <c r="P150" s="371"/>
      <c r="Q150" s="371"/>
      <c r="R150" s="371"/>
      <c r="S150" s="371"/>
      <c r="T150" s="371"/>
      <c r="U150" s="371"/>
      <c r="V150" s="371"/>
      <c r="W150" s="371"/>
      <c r="X150" s="371"/>
      <c r="Y150" s="371"/>
      <c r="Z150" s="371"/>
    </row>
    <row r="151" spans="1:26" ht="15.75" customHeight="1" x14ac:dyDescent="0.2">
      <c r="A151" s="371"/>
      <c r="B151" s="371"/>
      <c r="C151" s="382"/>
      <c r="D151" s="382"/>
      <c r="E151" s="371"/>
      <c r="F151" s="371"/>
      <c r="G151" s="371"/>
      <c r="H151" s="371"/>
      <c r="I151" s="372"/>
      <c r="J151" s="371"/>
      <c r="K151" s="371"/>
      <c r="L151" s="371"/>
      <c r="M151" s="371"/>
      <c r="N151" s="371"/>
      <c r="O151" s="371"/>
      <c r="P151" s="371"/>
      <c r="Q151" s="371"/>
      <c r="R151" s="371"/>
      <c r="S151" s="371"/>
      <c r="T151" s="371"/>
      <c r="U151" s="371"/>
      <c r="V151" s="371"/>
      <c r="W151" s="371"/>
      <c r="X151" s="371"/>
      <c r="Y151" s="371"/>
      <c r="Z151" s="371"/>
    </row>
    <row r="152" spans="1:26" ht="15.75" customHeight="1" x14ac:dyDescent="0.2">
      <c r="A152" s="371"/>
      <c r="B152" s="371"/>
      <c r="C152" s="382"/>
      <c r="D152" s="382"/>
      <c r="E152" s="371"/>
      <c r="F152" s="371"/>
      <c r="G152" s="371"/>
      <c r="H152" s="371"/>
      <c r="I152" s="372"/>
      <c r="J152" s="371"/>
      <c r="K152" s="371"/>
      <c r="L152" s="371"/>
      <c r="M152" s="371"/>
      <c r="N152" s="371"/>
      <c r="O152" s="371"/>
      <c r="P152" s="371"/>
      <c r="Q152" s="371"/>
      <c r="R152" s="371"/>
      <c r="S152" s="371"/>
      <c r="T152" s="371"/>
      <c r="U152" s="371"/>
      <c r="V152" s="371"/>
      <c r="W152" s="371"/>
      <c r="X152" s="371"/>
      <c r="Y152" s="371"/>
      <c r="Z152" s="371"/>
    </row>
    <row r="153" spans="1:26" ht="15.75" customHeight="1" x14ac:dyDescent="0.2">
      <c r="A153" s="371"/>
      <c r="B153" s="371"/>
      <c r="C153" s="382"/>
      <c r="D153" s="382"/>
      <c r="E153" s="371"/>
      <c r="F153" s="371"/>
      <c r="G153" s="371"/>
      <c r="H153" s="371"/>
      <c r="I153" s="372"/>
      <c r="J153" s="371"/>
      <c r="K153" s="371"/>
      <c r="L153" s="371"/>
      <c r="M153" s="371"/>
      <c r="N153" s="371"/>
      <c r="O153" s="371"/>
      <c r="P153" s="371"/>
      <c r="Q153" s="371"/>
      <c r="R153" s="371"/>
      <c r="S153" s="371"/>
      <c r="T153" s="371"/>
      <c r="U153" s="371"/>
      <c r="V153" s="371"/>
      <c r="W153" s="371"/>
      <c r="X153" s="371"/>
      <c r="Y153" s="371"/>
      <c r="Z153" s="371"/>
    </row>
    <row r="154" spans="1:26" ht="15.75" customHeight="1" x14ac:dyDescent="0.2">
      <c r="A154" s="371"/>
      <c r="B154" s="371"/>
      <c r="C154" s="382"/>
      <c r="D154" s="382"/>
      <c r="E154" s="371"/>
      <c r="F154" s="371"/>
      <c r="G154" s="371"/>
      <c r="H154" s="371"/>
      <c r="I154" s="372"/>
      <c r="J154" s="371"/>
      <c r="K154" s="371"/>
      <c r="L154" s="371"/>
      <c r="M154" s="371"/>
      <c r="N154" s="371"/>
      <c r="O154" s="371"/>
      <c r="P154" s="371"/>
      <c r="Q154" s="371"/>
      <c r="R154" s="371"/>
      <c r="S154" s="371"/>
      <c r="T154" s="371"/>
      <c r="U154" s="371"/>
      <c r="V154" s="371"/>
      <c r="W154" s="371"/>
      <c r="X154" s="371"/>
      <c r="Y154" s="371"/>
      <c r="Z154" s="371"/>
    </row>
    <row r="155" spans="1:26" ht="15.75" customHeight="1" x14ac:dyDescent="0.2">
      <c r="A155" s="371"/>
      <c r="B155" s="371"/>
      <c r="C155" s="382"/>
      <c r="D155" s="382"/>
      <c r="E155" s="371"/>
      <c r="F155" s="371"/>
      <c r="G155" s="371"/>
      <c r="H155" s="371"/>
      <c r="I155" s="372"/>
      <c r="J155" s="371"/>
      <c r="K155" s="371"/>
      <c r="L155" s="371"/>
      <c r="M155" s="371"/>
      <c r="N155" s="371"/>
      <c r="O155" s="371"/>
      <c r="P155" s="371"/>
      <c r="Q155" s="371"/>
      <c r="R155" s="371"/>
      <c r="S155" s="371"/>
      <c r="T155" s="371"/>
      <c r="U155" s="371"/>
      <c r="V155" s="371"/>
      <c r="W155" s="371"/>
      <c r="X155" s="371"/>
      <c r="Y155" s="371"/>
      <c r="Z155" s="371"/>
    </row>
    <row r="156" spans="1:26" ht="15.75" customHeight="1" x14ac:dyDescent="0.2">
      <c r="A156" s="371"/>
      <c r="B156" s="371"/>
      <c r="C156" s="382"/>
      <c r="D156" s="382"/>
      <c r="E156" s="371"/>
      <c r="F156" s="371"/>
      <c r="G156" s="371"/>
      <c r="H156" s="371"/>
      <c r="I156" s="372"/>
      <c r="J156" s="371"/>
      <c r="K156" s="371"/>
      <c r="L156" s="371"/>
      <c r="M156" s="371"/>
      <c r="N156" s="371"/>
      <c r="O156" s="371"/>
      <c r="P156" s="371"/>
      <c r="Q156" s="371"/>
      <c r="R156" s="371"/>
      <c r="S156" s="371"/>
      <c r="T156" s="371"/>
      <c r="U156" s="371"/>
      <c r="V156" s="371"/>
      <c r="W156" s="371"/>
      <c r="X156" s="371"/>
      <c r="Y156" s="371"/>
      <c r="Z156" s="371"/>
    </row>
    <row r="157" spans="1:26" ht="15.75" customHeight="1" x14ac:dyDescent="0.2">
      <c r="A157" s="371"/>
      <c r="B157" s="371"/>
      <c r="C157" s="382"/>
      <c r="D157" s="382"/>
      <c r="E157" s="371"/>
      <c r="F157" s="371"/>
      <c r="G157" s="371"/>
      <c r="H157" s="371"/>
      <c r="I157" s="372"/>
      <c r="J157" s="371"/>
      <c r="K157" s="371"/>
      <c r="L157" s="371"/>
      <c r="M157" s="371"/>
      <c r="N157" s="371"/>
      <c r="O157" s="371"/>
      <c r="P157" s="371"/>
      <c r="Q157" s="371"/>
      <c r="R157" s="371"/>
      <c r="S157" s="371"/>
      <c r="T157" s="371"/>
      <c r="U157" s="371"/>
      <c r="V157" s="371"/>
      <c r="W157" s="371"/>
      <c r="X157" s="371"/>
      <c r="Y157" s="371"/>
      <c r="Z157" s="371"/>
    </row>
    <row r="158" spans="1:26" ht="15.75" customHeight="1" x14ac:dyDescent="0.2">
      <c r="A158" s="371"/>
      <c r="B158" s="371"/>
      <c r="C158" s="382"/>
      <c r="D158" s="382"/>
      <c r="E158" s="371"/>
      <c r="F158" s="371"/>
      <c r="G158" s="371"/>
      <c r="H158" s="371"/>
      <c r="I158" s="372"/>
      <c r="J158" s="371"/>
      <c r="K158" s="371"/>
      <c r="L158" s="371"/>
      <c r="M158" s="371"/>
      <c r="N158" s="371"/>
      <c r="O158" s="371"/>
      <c r="P158" s="371"/>
      <c r="Q158" s="371"/>
      <c r="R158" s="371"/>
      <c r="S158" s="371"/>
      <c r="T158" s="371"/>
      <c r="U158" s="371"/>
      <c r="V158" s="371"/>
      <c r="W158" s="371"/>
      <c r="X158" s="371"/>
      <c r="Y158" s="371"/>
      <c r="Z158" s="371"/>
    </row>
    <row r="159" spans="1:26" ht="15.75" customHeight="1" x14ac:dyDescent="0.2">
      <c r="A159" s="371"/>
      <c r="B159" s="371"/>
      <c r="C159" s="382"/>
      <c r="D159" s="382"/>
      <c r="E159" s="371"/>
      <c r="F159" s="371"/>
      <c r="G159" s="371"/>
      <c r="H159" s="371"/>
      <c r="I159" s="372"/>
      <c r="J159" s="371"/>
      <c r="K159" s="371"/>
      <c r="L159" s="371"/>
      <c r="M159" s="371"/>
      <c r="N159" s="371"/>
      <c r="O159" s="371"/>
      <c r="P159" s="371"/>
      <c r="Q159" s="371"/>
      <c r="R159" s="371"/>
      <c r="S159" s="371"/>
      <c r="T159" s="371"/>
      <c r="U159" s="371"/>
      <c r="V159" s="371"/>
      <c r="W159" s="371"/>
      <c r="X159" s="371"/>
      <c r="Y159" s="371"/>
      <c r="Z159" s="371"/>
    </row>
    <row r="160" spans="1:26" ht="15.75" customHeight="1" x14ac:dyDescent="0.2">
      <c r="A160" s="371"/>
      <c r="B160" s="371"/>
      <c r="C160" s="382"/>
      <c r="D160" s="382"/>
      <c r="E160" s="371"/>
      <c r="F160" s="371"/>
      <c r="G160" s="371"/>
      <c r="H160" s="371"/>
      <c r="I160" s="372"/>
      <c r="J160" s="371"/>
      <c r="K160" s="371"/>
      <c r="L160" s="371"/>
      <c r="M160" s="371"/>
      <c r="N160" s="371"/>
      <c r="O160" s="371"/>
      <c r="P160" s="371"/>
      <c r="Q160" s="371"/>
      <c r="R160" s="371"/>
      <c r="S160" s="371"/>
      <c r="T160" s="371"/>
      <c r="U160" s="371"/>
      <c r="V160" s="371"/>
      <c r="W160" s="371"/>
      <c r="X160" s="371"/>
      <c r="Y160" s="371"/>
      <c r="Z160" s="371"/>
    </row>
    <row r="161" spans="1:26" ht="15.75" customHeight="1" x14ac:dyDescent="0.2">
      <c r="A161" s="371"/>
      <c r="B161" s="371"/>
      <c r="C161" s="382"/>
      <c r="D161" s="382"/>
      <c r="E161" s="371"/>
      <c r="F161" s="371"/>
      <c r="G161" s="371"/>
      <c r="H161" s="371"/>
      <c r="I161" s="372"/>
      <c r="J161" s="371"/>
      <c r="K161" s="371"/>
      <c r="L161" s="371"/>
      <c r="M161" s="371"/>
      <c r="N161" s="371"/>
      <c r="O161" s="371"/>
      <c r="P161" s="371"/>
      <c r="Q161" s="371"/>
      <c r="R161" s="371"/>
      <c r="S161" s="371"/>
      <c r="T161" s="371"/>
      <c r="U161" s="371"/>
      <c r="V161" s="371"/>
      <c r="W161" s="371"/>
      <c r="X161" s="371"/>
      <c r="Y161" s="371"/>
      <c r="Z161" s="371"/>
    </row>
    <row r="162" spans="1:26" ht="15.75" customHeight="1" x14ac:dyDescent="0.2">
      <c r="A162" s="371"/>
      <c r="B162" s="371"/>
      <c r="C162" s="382"/>
      <c r="D162" s="382"/>
      <c r="E162" s="371"/>
      <c r="F162" s="371"/>
      <c r="G162" s="371"/>
      <c r="H162" s="371"/>
      <c r="I162" s="372"/>
      <c r="J162" s="371"/>
      <c r="K162" s="371"/>
      <c r="L162" s="371"/>
      <c r="M162" s="371"/>
      <c r="N162" s="371"/>
      <c r="O162" s="371"/>
      <c r="P162" s="371"/>
      <c r="Q162" s="371"/>
      <c r="R162" s="371"/>
      <c r="S162" s="371"/>
      <c r="T162" s="371"/>
      <c r="U162" s="371"/>
      <c r="V162" s="371"/>
      <c r="W162" s="371"/>
      <c r="X162" s="371"/>
      <c r="Y162" s="371"/>
      <c r="Z162" s="371"/>
    </row>
    <row r="163" spans="1:26" ht="15.75" customHeight="1" x14ac:dyDescent="0.2">
      <c r="A163" s="371"/>
      <c r="B163" s="371"/>
      <c r="C163" s="382"/>
      <c r="D163" s="382"/>
      <c r="E163" s="371"/>
      <c r="F163" s="371"/>
      <c r="G163" s="371"/>
      <c r="H163" s="371"/>
      <c r="I163" s="372"/>
      <c r="J163" s="371"/>
      <c r="K163" s="371"/>
      <c r="L163" s="371"/>
      <c r="M163" s="371"/>
      <c r="N163" s="371"/>
      <c r="O163" s="371"/>
      <c r="P163" s="371"/>
      <c r="Q163" s="371"/>
      <c r="R163" s="371"/>
      <c r="S163" s="371"/>
      <c r="T163" s="371"/>
      <c r="U163" s="371"/>
      <c r="V163" s="371"/>
      <c r="W163" s="371"/>
      <c r="X163" s="371"/>
      <c r="Y163" s="371"/>
      <c r="Z163" s="371"/>
    </row>
    <row r="164" spans="1:26" ht="15.75" customHeight="1" x14ac:dyDescent="0.2">
      <c r="A164" s="371"/>
      <c r="B164" s="371"/>
      <c r="C164" s="382"/>
      <c r="D164" s="382"/>
      <c r="E164" s="371"/>
      <c r="F164" s="371"/>
      <c r="G164" s="371"/>
      <c r="H164" s="371"/>
      <c r="I164" s="372"/>
      <c r="J164" s="371"/>
      <c r="K164" s="371"/>
      <c r="L164" s="371"/>
      <c r="M164" s="371"/>
      <c r="N164" s="371"/>
      <c r="O164" s="371"/>
      <c r="P164" s="371"/>
      <c r="Q164" s="371"/>
      <c r="R164" s="371"/>
      <c r="S164" s="371"/>
      <c r="T164" s="371"/>
      <c r="U164" s="371"/>
      <c r="V164" s="371"/>
      <c r="W164" s="371"/>
      <c r="X164" s="371"/>
      <c r="Y164" s="371"/>
      <c r="Z164" s="371"/>
    </row>
    <row r="165" spans="1:26" ht="15.75" customHeight="1" x14ac:dyDescent="0.2">
      <c r="A165" s="371"/>
      <c r="B165" s="371"/>
      <c r="C165" s="382"/>
      <c r="D165" s="382"/>
      <c r="E165" s="371"/>
      <c r="F165" s="371"/>
      <c r="G165" s="371"/>
      <c r="H165" s="371"/>
      <c r="I165" s="372"/>
      <c r="J165" s="371"/>
      <c r="K165" s="371"/>
      <c r="L165" s="371"/>
      <c r="M165" s="371"/>
      <c r="N165" s="371"/>
      <c r="O165" s="371"/>
      <c r="P165" s="371"/>
      <c r="Q165" s="371"/>
      <c r="R165" s="371"/>
      <c r="S165" s="371"/>
      <c r="T165" s="371"/>
      <c r="U165" s="371"/>
      <c r="V165" s="371"/>
      <c r="W165" s="371"/>
      <c r="X165" s="371"/>
      <c r="Y165" s="371"/>
      <c r="Z165" s="371"/>
    </row>
    <row r="166" spans="1:26" ht="15.75" customHeight="1" x14ac:dyDescent="0.2">
      <c r="A166" s="371"/>
      <c r="B166" s="371"/>
      <c r="C166" s="382"/>
      <c r="D166" s="382"/>
      <c r="E166" s="371"/>
      <c r="F166" s="371"/>
      <c r="G166" s="371"/>
      <c r="H166" s="371"/>
      <c r="I166" s="372"/>
      <c r="J166" s="371"/>
      <c r="K166" s="371"/>
      <c r="L166" s="371"/>
      <c r="M166" s="371"/>
      <c r="N166" s="371"/>
      <c r="O166" s="371"/>
      <c r="P166" s="371"/>
      <c r="Q166" s="371"/>
      <c r="R166" s="371"/>
      <c r="S166" s="371"/>
      <c r="T166" s="371"/>
      <c r="U166" s="371"/>
      <c r="V166" s="371"/>
      <c r="W166" s="371"/>
      <c r="X166" s="371"/>
      <c r="Y166" s="371"/>
      <c r="Z166" s="371"/>
    </row>
    <row r="167" spans="1:26" ht="15.75" customHeight="1" x14ac:dyDescent="0.2">
      <c r="A167" s="371"/>
      <c r="B167" s="371"/>
      <c r="C167" s="382"/>
      <c r="D167" s="382"/>
      <c r="E167" s="371"/>
      <c r="F167" s="371"/>
      <c r="G167" s="371"/>
      <c r="H167" s="371"/>
      <c r="I167" s="372"/>
      <c r="J167" s="371"/>
      <c r="K167" s="371"/>
      <c r="L167" s="371"/>
      <c r="M167" s="371"/>
      <c r="N167" s="371"/>
      <c r="O167" s="371"/>
      <c r="P167" s="371"/>
      <c r="Q167" s="371"/>
      <c r="R167" s="371"/>
      <c r="S167" s="371"/>
      <c r="T167" s="371"/>
      <c r="U167" s="371"/>
      <c r="V167" s="371"/>
      <c r="W167" s="371"/>
      <c r="X167" s="371"/>
      <c r="Y167" s="371"/>
      <c r="Z167" s="371"/>
    </row>
    <row r="168" spans="1:26" ht="15.75" customHeight="1" x14ac:dyDescent="0.2">
      <c r="A168" s="371"/>
      <c r="B168" s="371"/>
      <c r="C168" s="382"/>
      <c r="D168" s="382"/>
      <c r="E168" s="371"/>
      <c r="F168" s="371"/>
      <c r="G168" s="371"/>
      <c r="H168" s="371"/>
      <c r="I168" s="372"/>
      <c r="J168" s="371"/>
      <c r="K168" s="371"/>
      <c r="L168" s="371"/>
      <c r="M168" s="371"/>
      <c r="N168" s="371"/>
      <c r="O168" s="371"/>
      <c r="P168" s="371"/>
      <c r="Q168" s="371"/>
      <c r="R168" s="371"/>
      <c r="S168" s="371"/>
      <c r="T168" s="371"/>
      <c r="U168" s="371"/>
      <c r="V168" s="371"/>
      <c r="W168" s="371"/>
      <c r="X168" s="371"/>
      <c r="Y168" s="371"/>
      <c r="Z168" s="371"/>
    </row>
    <row r="169" spans="1:26" ht="15.75" customHeight="1" x14ac:dyDescent="0.2">
      <c r="A169" s="371"/>
      <c r="B169" s="371"/>
      <c r="C169" s="382"/>
      <c r="D169" s="382"/>
      <c r="E169" s="371"/>
      <c r="F169" s="371"/>
      <c r="G169" s="371"/>
      <c r="H169" s="371"/>
      <c r="I169" s="372"/>
      <c r="J169" s="371"/>
      <c r="K169" s="371"/>
      <c r="L169" s="371"/>
      <c r="M169" s="371"/>
      <c r="N169" s="371"/>
      <c r="O169" s="371"/>
      <c r="P169" s="371"/>
      <c r="Q169" s="371"/>
      <c r="R169" s="371"/>
      <c r="S169" s="371"/>
      <c r="T169" s="371"/>
      <c r="U169" s="371"/>
      <c r="V169" s="371"/>
      <c r="W169" s="371"/>
      <c r="X169" s="371"/>
      <c r="Y169" s="371"/>
      <c r="Z169" s="371"/>
    </row>
    <row r="170" spans="1:26" ht="15.75" customHeight="1" x14ac:dyDescent="0.2">
      <c r="A170" s="371"/>
      <c r="B170" s="371"/>
      <c r="C170" s="382"/>
      <c r="D170" s="382"/>
      <c r="E170" s="371"/>
      <c r="F170" s="371"/>
      <c r="G170" s="371"/>
      <c r="H170" s="371"/>
      <c r="I170" s="372"/>
      <c r="J170" s="371"/>
      <c r="K170" s="371"/>
      <c r="L170" s="371"/>
      <c r="M170" s="371"/>
      <c r="N170" s="371"/>
      <c r="O170" s="371"/>
      <c r="P170" s="371"/>
      <c r="Q170" s="371"/>
      <c r="R170" s="371"/>
      <c r="S170" s="371"/>
      <c r="T170" s="371"/>
      <c r="U170" s="371"/>
      <c r="V170" s="371"/>
      <c r="W170" s="371"/>
      <c r="X170" s="371"/>
      <c r="Y170" s="371"/>
      <c r="Z170" s="371"/>
    </row>
    <row r="171" spans="1:26" ht="15.75" customHeight="1" x14ac:dyDescent="0.2">
      <c r="A171" s="371"/>
      <c r="B171" s="371"/>
      <c r="C171" s="382"/>
      <c r="D171" s="382"/>
      <c r="E171" s="371"/>
      <c r="F171" s="371"/>
      <c r="G171" s="371"/>
      <c r="H171" s="371"/>
      <c r="I171" s="372"/>
      <c r="J171" s="371"/>
      <c r="K171" s="371"/>
      <c r="L171" s="371"/>
      <c r="M171" s="371"/>
      <c r="N171" s="371"/>
      <c r="O171" s="371"/>
      <c r="P171" s="371"/>
      <c r="Q171" s="371"/>
      <c r="R171" s="371"/>
      <c r="S171" s="371"/>
      <c r="T171" s="371"/>
      <c r="U171" s="371"/>
      <c r="V171" s="371"/>
      <c r="W171" s="371"/>
      <c r="X171" s="371"/>
      <c r="Y171" s="371"/>
      <c r="Z171" s="371"/>
    </row>
    <row r="172" spans="1:26" ht="15.75" customHeight="1" x14ac:dyDescent="0.2">
      <c r="A172" s="371"/>
      <c r="B172" s="371"/>
      <c r="C172" s="382"/>
      <c r="D172" s="382"/>
      <c r="E172" s="371"/>
      <c r="F172" s="371"/>
      <c r="G172" s="371"/>
      <c r="H172" s="371"/>
      <c r="I172" s="372"/>
      <c r="J172" s="371"/>
      <c r="K172" s="371"/>
      <c r="L172" s="371"/>
      <c r="M172" s="371"/>
      <c r="N172" s="371"/>
      <c r="O172" s="371"/>
      <c r="P172" s="371"/>
      <c r="Q172" s="371"/>
      <c r="R172" s="371"/>
      <c r="S172" s="371"/>
      <c r="T172" s="371"/>
      <c r="U172" s="371"/>
      <c r="V172" s="371"/>
      <c r="W172" s="371"/>
      <c r="X172" s="371"/>
      <c r="Y172" s="371"/>
      <c r="Z172" s="371"/>
    </row>
    <row r="173" spans="1:26" ht="15.75" customHeight="1" x14ac:dyDescent="0.2">
      <c r="A173" s="371"/>
      <c r="B173" s="371"/>
      <c r="C173" s="382"/>
      <c r="D173" s="382"/>
      <c r="E173" s="371"/>
      <c r="F173" s="371"/>
      <c r="G173" s="371"/>
      <c r="H173" s="371"/>
      <c r="I173" s="372"/>
      <c r="J173" s="371"/>
      <c r="K173" s="371"/>
      <c r="L173" s="371"/>
      <c r="M173" s="371"/>
      <c r="N173" s="371"/>
      <c r="O173" s="371"/>
      <c r="P173" s="371"/>
      <c r="Q173" s="371"/>
      <c r="R173" s="371"/>
      <c r="S173" s="371"/>
      <c r="T173" s="371"/>
      <c r="U173" s="371"/>
      <c r="V173" s="371"/>
      <c r="W173" s="371"/>
      <c r="X173" s="371"/>
      <c r="Y173" s="371"/>
      <c r="Z173" s="371"/>
    </row>
    <row r="174" spans="1:26" ht="15.75" customHeight="1" x14ac:dyDescent="0.2">
      <c r="A174" s="371"/>
      <c r="B174" s="371"/>
      <c r="C174" s="382"/>
      <c r="D174" s="382"/>
      <c r="E174" s="371"/>
      <c r="F174" s="371"/>
      <c r="G174" s="371"/>
      <c r="H174" s="371"/>
      <c r="I174" s="372"/>
      <c r="J174" s="371"/>
      <c r="K174" s="371"/>
      <c r="L174" s="371"/>
      <c r="M174" s="371"/>
      <c r="N174" s="371"/>
      <c r="O174" s="371"/>
      <c r="P174" s="371"/>
      <c r="Q174" s="371"/>
      <c r="R174" s="371"/>
      <c r="S174" s="371"/>
      <c r="T174" s="371"/>
      <c r="U174" s="371"/>
      <c r="V174" s="371"/>
      <c r="W174" s="371"/>
      <c r="X174" s="371"/>
      <c r="Y174" s="371"/>
      <c r="Z174" s="371"/>
    </row>
    <row r="175" spans="1:26" ht="15.75" customHeight="1" x14ac:dyDescent="0.2">
      <c r="A175" s="371"/>
      <c r="B175" s="371"/>
      <c r="C175" s="382"/>
      <c r="D175" s="382"/>
      <c r="E175" s="371"/>
      <c r="F175" s="371"/>
      <c r="G175" s="371"/>
      <c r="H175" s="371"/>
      <c r="I175" s="372"/>
      <c r="J175" s="371"/>
      <c r="K175" s="371"/>
      <c r="L175" s="371"/>
      <c r="M175" s="371"/>
      <c r="N175" s="371"/>
      <c r="O175" s="371"/>
      <c r="P175" s="371"/>
      <c r="Q175" s="371"/>
      <c r="R175" s="371"/>
      <c r="S175" s="371"/>
      <c r="T175" s="371"/>
      <c r="U175" s="371"/>
      <c r="V175" s="371"/>
      <c r="W175" s="371"/>
      <c r="X175" s="371"/>
      <c r="Y175" s="371"/>
      <c r="Z175" s="371"/>
    </row>
    <row r="176" spans="1:26" ht="15.75" customHeight="1" x14ac:dyDescent="0.2">
      <c r="A176" s="371"/>
      <c r="B176" s="371"/>
      <c r="C176" s="382"/>
      <c r="D176" s="382"/>
      <c r="E176" s="371"/>
      <c r="F176" s="371"/>
      <c r="G176" s="371"/>
      <c r="H176" s="371"/>
      <c r="I176" s="372"/>
      <c r="J176" s="371"/>
      <c r="K176" s="371"/>
      <c r="L176" s="371"/>
      <c r="M176" s="371"/>
      <c r="N176" s="371"/>
      <c r="O176" s="371"/>
      <c r="P176" s="371"/>
      <c r="Q176" s="371"/>
      <c r="R176" s="371"/>
      <c r="S176" s="371"/>
      <c r="T176" s="371"/>
      <c r="U176" s="371"/>
      <c r="V176" s="371"/>
      <c r="W176" s="371"/>
      <c r="X176" s="371"/>
      <c r="Y176" s="371"/>
      <c r="Z176" s="371"/>
    </row>
    <row r="177" spans="1:26" ht="15.75" customHeight="1" x14ac:dyDescent="0.2">
      <c r="A177" s="371"/>
      <c r="B177" s="371"/>
      <c r="C177" s="382"/>
      <c r="D177" s="382"/>
      <c r="E177" s="371"/>
      <c r="F177" s="371"/>
      <c r="G177" s="371"/>
      <c r="H177" s="371"/>
      <c r="I177" s="372"/>
      <c r="J177" s="371"/>
      <c r="K177" s="371"/>
      <c r="L177" s="371"/>
      <c r="M177" s="371"/>
      <c r="N177" s="371"/>
      <c r="O177" s="371"/>
      <c r="P177" s="371"/>
      <c r="Q177" s="371"/>
      <c r="R177" s="371"/>
      <c r="S177" s="371"/>
      <c r="T177" s="371"/>
      <c r="U177" s="371"/>
      <c r="V177" s="371"/>
      <c r="W177" s="371"/>
      <c r="X177" s="371"/>
      <c r="Y177" s="371"/>
      <c r="Z177" s="371"/>
    </row>
    <row r="178" spans="1:26" ht="15.75" customHeight="1" x14ac:dyDescent="0.2">
      <c r="A178" s="371"/>
      <c r="B178" s="371"/>
      <c r="C178" s="382"/>
      <c r="D178" s="382"/>
      <c r="E178" s="371"/>
      <c r="F178" s="371"/>
      <c r="G178" s="371"/>
      <c r="H178" s="371"/>
      <c r="I178" s="372"/>
      <c r="J178" s="371"/>
      <c r="K178" s="371"/>
      <c r="L178" s="371"/>
      <c r="M178" s="371"/>
      <c r="N178" s="371"/>
      <c r="O178" s="371"/>
      <c r="P178" s="371"/>
      <c r="Q178" s="371"/>
      <c r="R178" s="371"/>
      <c r="S178" s="371"/>
      <c r="T178" s="371"/>
      <c r="U178" s="371"/>
      <c r="V178" s="371"/>
      <c r="W178" s="371"/>
      <c r="X178" s="371"/>
      <c r="Y178" s="371"/>
      <c r="Z178" s="371"/>
    </row>
    <row r="179" spans="1:26" ht="15.75" customHeight="1" x14ac:dyDescent="0.2">
      <c r="A179" s="371"/>
      <c r="B179" s="371"/>
      <c r="C179" s="382"/>
      <c r="D179" s="382"/>
      <c r="E179" s="371"/>
      <c r="F179" s="371"/>
      <c r="G179" s="371"/>
      <c r="H179" s="371"/>
      <c r="I179" s="372"/>
      <c r="J179" s="371"/>
      <c r="K179" s="371"/>
      <c r="L179" s="371"/>
      <c r="M179" s="371"/>
      <c r="N179" s="371"/>
      <c r="O179" s="371"/>
      <c r="P179" s="371"/>
      <c r="Q179" s="371"/>
      <c r="R179" s="371"/>
      <c r="S179" s="371"/>
      <c r="T179" s="371"/>
      <c r="U179" s="371"/>
      <c r="V179" s="371"/>
      <c r="W179" s="371"/>
      <c r="X179" s="371"/>
      <c r="Y179" s="371"/>
      <c r="Z179" s="371"/>
    </row>
    <row r="180" spans="1:26" ht="15.75" customHeight="1" x14ac:dyDescent="0.2">
      <c r="A180" s="371"/>
      <c r="B180" s="371"/>
      <c r="C180" s="382"/>
      <c r="D180" s="382"/>
      <c r="E180" s="371"/>
      <c r="F180" s="371"/>
      <c r="G180" s="371"/>
      <c r="H180" s="371"/>
      <c r="I180" s="372"/>
      <c r="J180" s="371"/>
      <c r="K180" s="371"/>
      <c r="L180" s="371"/>
      <c r="M180" s="371"/>
      <c r="N180" s="371"/>
      <c r="O180" s="371"/>
      <c r="P180" s="371"/>
      <c r="Q180" s="371"/>
      <c r="R180" s="371"/>
      <c r="S180" s="371"/>
      <c r="T180" s="371"/>
      <c r="U180" s="371"/>
      <c r="V180" s="371"/>
      <c r="W180" s="371"/>
      <c r="X180" s="371"/>
      <c r="Y180" s="371"/>
      <c r="Z180" s="371"/>
    </row>
    <row r="181" spans="1:26" ht="15.75" customHeight="1" x14ac:dyDescent="0.2">
      <c r="A181" s="371"/>
      <c r="B181" s="371"/>
      <c r="C181" s="382"/>
      <c r="D181" s="382"/>
      <c r="E181" s="371"/>
      <c r="F181" s="371"/>
      <c r="G181" s="371"/>
      <c r="H181" s="371"/>
      <c r="I181" s="372"/>
      <c r="J181" s="371"/>
      <c r="K181" s="371"/>
      <c r="L181" s="371"/>
      <c r="M181" s="371"/>
      <c r="N181" s="371"/>
      <c r="O181" s="371"/>
      <c r="P181" s="371"/>
      <c r="Q181" s="371"/>
      <c r="R181" s="371"/>
      <c r="S181" s="371"/>
      <c r="T181" s="371"/>
      <c r="U181" s="371"/>
      <c r="V181" s="371"/>
      <c r="W181" s="371"/>
      <c r="X181" s="371"/>
      <c r="Y181" s="371"/>
      <c r="Z181" s="371"/>
    </row>
    <row r="182" spans="1:26" ht="15.75" customHeight="1" x14ac:dyDescent="0.2">
      <c r="A182" s="371"/>
      <c r="B182" s="371"/>
      <c r="C182" s="382"/>
      <c r="D182" s="382"/>
      <c r="E182" s="371"/>
      <c r="F182" s="371"/>
      <c r="G182" s="371"/>
      <c r="H182" s="371"/>
      <c r="I182" s="372"/>
      <c r="J182" s="371"/>
      <c r="K182" s="371"/>
      <c r="L182" s="371"/>
      <c r="M182" s="371"/>
      <c r="N182" s="371"/>
      <c r="O182" s="371"/>
      <c r="P182" s="371"/>
      <c r="Q182" s="371"/>
      <c r="R182" s="371"/>
      <c r="S182" s="371"/>
      <c r="T182" s="371"/>
      <c r="U182" s="371"/>
      <c r="V182" s="371"/>
      <c r="W182" s="371"/>
      <c r="X182" s="371"/>
      <c r="Y182" s="371"/>
      <c r="Z182" s="371"/>
    </row>
    <row r="183" spans="1:26" ht="15.75" customHeight="1" x14ac:dyDescent="0.2">
      <c r="A183" s="371"/>
      <c r="B183" s="371"/>
      <c r="C183" s="382"/>
      <c r="D183" s="382"/>
      <c r="E183" s="371"/>
      <c r="F183" s="371"/>
      <c r="G183" s="371"/>
      <c r="H183" s="371"/>
      <c r="I183" s="372"/>
      <c r="J183" s="371"/>
      <c r="K183" s="371"/>
      <c r="L183" s="371"/>
      <c r="M183" s="371"/>
      <c r="N183" s="371"/>
      <c r="O183" s="371"/>
      <c r="P183" s="371"/>
      <c r="Q183" s="371"/>
      <c r="R183" s="371"/>
      <c r="S183" s="371"/>
      <c r="T183" s="371"/>
      <c r="U183" s="371"/>
      <c r="V183" s="371"/>
      <c r="W183" s="371"/>
      <c r="X183" s="371"/>
      <c r="Y183" s="371"/>
      <c r="Z183" s="371"/>
    </row>
    <row r="184" spans="1:26" ht="15.75" customHeight="1" x14ac:dyDescent="0.2">
      <c r="A184" s="371"/>
      <c r="B184" s="371"/>
      <c r="C184" s="382"/>
      <c r="D184" s="382"/>
      <c r="E184" s="371"/>
      <c r="F184" s="371"/>
      <c r="G184" s="371"/>
      <c r="H184" s="371"/>
      <c r="I184" s="372"/>
      <c r="J184" s="371"/>
      <c r="K184" s="371"/>
      <c r="L184" s="371"/>
      <c r="M184" s="371"/>
      <c r="N184" s="371"/>
      <c r="O184" s="371"/>
      <c r="P184" s="371"/>
      <c r="Q184" s="371"/>
      <c r="R184" s="371"/>
      <c r="S184" s="371"/>
      <c r="T184" s="371"/>
      <c r="U184" s="371"/>
      <c r="V184" s="371"/>
      <c r="W184" s="371"/>
      <c r="X184" s="371"/>
      <c r="Y184" s="371"/>
      <c r="Z184" s="371"/>
    </row>
    <row r="185" spans="1:26" ht="15.75" customHeight="1" x14ac:dyDescent="0.2">
      <c r="A185" s="371"/>
      <c r="B185" s="371"/>
      <c r="C185" s="382"/>
      <c r="D185" s="382"/>
      <c r="E185" s="371"/>
      <c r="F185" s="371"/>
      <c r="G185" s="371"/>
      <c r="H185" s="371"/>
      <c r="I185" s="372"/>
      <c r="J185" s="371"/>
      <c r="K185" s="371"/>
      <c r="L185" s="371"/>
      <c r="M185" s="371"/>
      <c r="N185" s="371"/>
      <c r="O185" s="371"/>
      <c r="P185" s="371"/>
      <c r="Q185" s="371"/>
      <c r="R185" s="371"/>
      <c r="S185" s="371"/>
      <c r="T185" s="371"/>
      <c r="U185" s="371"/>
      <c r="V185" s="371"/>
      <c r="W185" s="371"/>
      <c r="X185" s="371"/>
      <c r="Y185" s="371"/>
      <c r="Z185" s="371"/>
    </row>
    <row r="186" spans="1:26" ht="15.75" customHeight="1" x14ac:dyDescent="0.2">
      <c r="A186" s="371"/>
      <c r="B186" s="371"/>
      <c r="C186" s="382"/>
      <c r="D186" s="382"/>
      <c r="E186" s="371"/>
      <c r="F186" s="371"/>
      <c r="G186" s="371"/>
      <c r="H186" s="371"/>
      <c r="I186" s="372"/>
      <c r="J186" s="371"/>
      <c r="K186" s="371"/>
      <c r="L186" s="371"/>
      <c r="M186" s="371"/>
      <c r="N186" s="371"/>
      <c r="O186" s="371"/>
      <c r="P186" s="371"/>
      <c r="Q186" s="371"/>
      <c r="R186" s="371"/>
      <c r="S186" s="371"/>
      <c r="T186" s="371"/>
      <c r="U186" s="371"/>
      <c r="V186" s="371"/>
      <c r="W186" s="371"/>
      <c r="X186" s="371"/>
      <c r="Y186" s="371"/>
      <c r="Z186" s="371"/>
    </row>
    <row r="187" spans="1:26" ht="15.75" customHeight="1" x14ac:dyDescent="0.2">
      <c r="A187" s="371"/>
      <c r="B187" s="371"/>
      <c r="C187" s="382"/>
      <c r="D187" s="382"/>
      <c r="E187" s="371"/>
      <c r="F187" s="371"/>
      <c r="G187" s="371"/>
      <c r="H187" s="371"/>
      <c r="I187" s="372"/>
      <c r="J187" s="371"/>
      <c r="K187" s="371"/>
      <c r="L187" s="371"/>
      <c r="M187" s="371"/>
      <c r="N187" s="371"/>
      <c r="O187" s="371"/>
      <c r="P187" s="371"/>
      <c r="Q187" s="371"/>
      <c r="R187" s="371"/>
      <c r="S187" s="371"/>
      <c r="T187" s="371"/>
      <c r="U187" s="371"/>
      <c r="V187" s="371"/>
      <c r="W187" s="371"/>
      <c r="X187" s="371"/>
      <c r="Y187" s="371"/>
      <c r="Z187" s="371"/>
    </row>
    <row r="188" spans="1:26" ht="15.75" customHeight="1" x14ac:dyDescent="0.2">
      <c r="A188" s="371"/>
      <c r="B188" s="371"/>
      <c r="C188" s="382"/>
      <c r="D188" s="382"/>
      <c r="E188" s="371"/>
      <c r="F188" s="371"/>
      <c r="G188" s="371"/>
      <c r="H188" s="371"/>
      <c r="I188" s="372"/>
      <c r="J188" s="371"/>
      <c r="K188" s="371"/>
      <c r="L188" s="371"/>
      <c r="M188" s="371"/>
      <c r="N188" s="371"/>
      <c r="O188" s="371"/>
      <c r="P188" s="371"/>
      <c r="Q188" s="371"/>
      <c r="R188" s="371"/>
      <c r="S188" s="371"/>
      <c r="T188" s="371"/>
      <c r="U188" s="371"/>
      <c r="V188" s="371"/>
      <c r="W188" s="371"/>
      <c r="X188" s="371"/>
      <c r="Y188" s="371"/>
      <c r="Z188" s="371"/>
    </row>
    <row r="189" spans="1:26" ht="15.75" customHeight="1" x14ac:dyDescent="0.2">
      <c r="A189" s="371"/>
      <c r="B189" s="371"/>
      <c r="C189" s="382"/>
      <c r="D189" s="382"/>
      <c r="E189" s="371"/>
      <c r="F189" s="371"/>
      <c r="G189" s="371"/>
      <c r="H189" s="371"/>
      <c r="I189" s="372"/>
      <c r="J189" s="371"/>
      <c r="K189" s="371"/>
      <c r="L189" s="371"/>
      <c r="M189" s="371"/>
      <c r="N189" s="371"/>
      <c r="O189" s="371"/>
      <c r="P189" s="371"/>
      <c r="Q189" s="371"/>
      <c r="R189" s="371"/>
      <c r="S189" s="371"/>
      <c r="T189" s="371"/>
      <c r="U189" s="371"/>
      <c r="V189" s="371"/>
      <c r="W189" s="371"/>
      <c r="X189" s="371"/>
      <c r="Y189" s="371"/>
      <c r="Z189" s="371"/>
    </row>
    <row r="190" spans="1:26" ht="15.75" customHeight="1" x14ac:dyDescent="0.2">
      <c r="A190" s="371"/>
      <c r="B190" s="371"/>
      <c r="C190" s="382"/>
      <c r="D190" s="382"/>
      <c r="E190" s="371"/>
      <c r="F190" s="371"/>
      <c r="G190" s="371"/>
      <c r="H190" s="371"/>
      <c r="I190" s="372"/>
      <c r="J190" s="371"/>
      <c r="K190" s="371"/>
      <c r="L190" s="371"/>
      <c r="M190" s="371"/>
      <c r="N190" s="371"/>
      <c r="O190" s="371"/>
      <c r="P190" s="371"/>
      <c r="Q190" s="371"/>
      <c r="R190" s="371"/>
      <c r="S190" s="371"/>
      <c r="T190" s="371"/>
      <c r="U190" s="371"/>
      <c r="V190" s="371"/>
      <c r="W190" s="371"/>
      <c r="X190" s="371"/>
      <c r="Y190" s="371"/>
      <c r="Z190" s="371"/>
    </row>
    <row r="191" spans="1:26" ht="15.75" customHeight="1" x14ac:dyDescent="0.2">
      <c r="A191" s="371"/>
      <c r="B191" s="371"/>
      <c r="C191" s="382"/>
      <c r="D191" s="382"/>
      <c r="E191" s="371"/>
      <c r="F191" s="371"/>
      <c r="G191" s="371"/>
      <c r="H191" s="371"/>
      <c r="I191" s="372"/>
      <c r="J191" s="371"/>
      <c r="K191" s="371"/>
      <c r="L191" s="371"/>
      <c r="M191" s="371"/>
      <c r="N191" s="371"/>
      <c r="O191" s="371"/>
      <c r="P191" s="371"/>
      <c r="Q191" s="371"/>
      <c r="R191" s="371"/>
      <c r="S191" s="371"/>
      <c r="T191" s="371"/>
      <c r="U191" s="371"/>
      <c r="V191" s="371"/>
      <c r="W191" s="371"/>
      <c r="X191" s="371"/>
      <c r="Y191" s="371"/>
      <c r="Z191" s="371"/>
    </row>
    <row r="192" spans="1:26" ht="15.75" customHeight="1" x14ac:dyDescent="0.2">
      <c r="A192" s="371"/>
      <c r="B192" s="371"/>
      <c r="C192" s="382"/>
      <c r="D192" s="382"/>
      <c r="E192" s="371"/>
      <c r="F192" s="371"/>
      <c r="G192" s="371"/>
      <c r="H192" s="371"/>
      <c r="I192" s="372"/>
      <c r="J192" s="371"/>
      <c r="K192" s="371"/>
      <c r="L192" s="371"/>
      <c r="M192" s="371"/>
      <c r="N192" s="371"/>
      <c r="O192" s="371"/>
      <c r="P192" s="371"/>
      <c r="Q192" s="371"/>
      <c r="R192" s="371"/>
      <c r="S192" s="371"/>
      <c r="T192" s="371"/>
      <c r="U192" s="371"/>
      <c r="V192" s="371"/>
      <c r="W192" s="371"/>
      <c r="X192" s="371"/>
      <c r="Y192" s="371"/>
      <c r="Z192" s="371"/>
    </row>
    <row r="193" spans="1:26" ht="15.75" customHeight="1" x14ac:dyDescent="0.2">
      <c r="A193" s="371"/>
      <c r="B193" s="371"/>
      <c r="C193" s="382"/>
      <c r="D193" s="382"/>
      <c r="E193" s="371"/>
      <c r="F193" s="371"/>
      <c r="G193" s="371"/>
      <c r="H193" s="371"/>
      <c r="I193" s="372"/>
      <c r="J193" s="371"/>
      <c r="K193" s="371"/>
      <c r="L193" s="371"/>
      <c r="M193" s="371"/>
      <c r="N193" s="371"/>
      <c r="O193" s="371"/>
      <c r="P193" s="371"/>
      <c r="Q193" s="371"/>
      <c r="R193" s="371"/>
      <c r="S193" s="371"/>
      <c r="T193" s="371"/>
      <c r="U193" s="371"/>
      <c r="V193" s="371"/>
      <c r="W193" s="371"/>
      <c r="X193" s="371"/>
      <c r="Y193" s="371"/>
      <c r="Z193" s="371"/>
    </row>
    <row r="194" spans="1:26" ht="15.75" customHeight="1" x14ac:dyDescent="0.2">
      <c r="A194" s="371"/>
      <c r="B194" s="371"/>
      <c r="C194" s="382"/>
      <c r="D194" s="382"/>
      <c r="E194" s="371"/>
      <c r="F194" s="371"/>
      <c r="G194" s="371"/>
      <c r="H194" s="371"/>
      <c r="I194" s="372"/>
      <c r="J194" s="371"/>
      <c r="K194" s="371"/>
      <c r="L194" s="371"/>
      <c r="M194" s="371"/>
      <c r="N194" s="371"/>
      <c r="O194" s="371"/>
      <c r="P194" s="371"/>
      <c r="Q194" s="371"/>
      <c r="R194" s="371"/>
      <c r="S194" s="371"/>
      <c r="T194" s="371"/>
      <c r="U194" s="371"/>
      <c r="V194" s="371"/>
      <c r="W194" s="371"/>
      <c r="X194" s="371"/>
      <c r="Y194" s="371"/>
      <c r="Z194" s="371"/>
    </row>
    <row r="195" spans="1:26" ht="15.75" customHeight="1" x14ac:dyDescent="0.2">
      <c r="A195" s="371"/>
      <c r="B195" s="371"/>
      <c r="C195" s="382"/>
      <c r="D195" s="382"/>
      <c r="E195" s="371"/>
      <c r="F195" s="371"/>
      <c r="G195" s="371"/>
      <c r="H195" s="371"/>
      <c r="I195" s="372"/>
      <c r="J195" s="371"/>
      <c r="K195" s="371"/>
      <c r="L195" s="371"/>
      <c r="M195" s="371"/>
      <c r="N195" s="371"/>
      <c r="O195" s="371"/>
      <c r="P195" s="371"/>
      <c r="Q195" s="371"/>
      <c r="R195" s="371"/>
      <c r="S195" s="371"/>
      <c r="T195" s="371"/>
      <c r="U195" s="371"/>
      <c r="V195" s="371"/>
      <c r="W195" s="371"/>
      <c r="X195" s="371"/>
      <c r="Y195" s="371"/>
      <c r="Z195" s="371"/>
    </row>
    <row r="196" spans="1:26" ht="15.75" customHeight="1" x14ac:dyDescent="0.2">
      <c r="A196" s="371"/>
      <c r="B196" s="371"/>
      <c r="C196" s="382"/>
      <c r="D196" s="382"/>
      <c r="E196" s="371"/>
      <c r="F196" s="371"/>
      <c r="G196" s="371"/>
      <c r="H196" s="371"/>
      <c r="I196" s="372"/>
      <c r="J196" s="371"/>
      <c r="K196" s="371"/>
      <c r="L196" s="371"/>
      <c r="M196" s="371"/>
      <c r="N196" s="371"/>
      <c r="O196" s="371"/>
      <c r="P196" s="371"/>
      <c r="Q196" s="371"/>
      <c r="R196" s="371"/>
      <c r="S196" s="371"/>
      <c r="T196" s="371"/>
      <c r="U196" s="371"/>
      <c r="V196" s="371"/>
      <c r="W196" s="371"/>
      <c r="X196" s="371"/>
      <c r="Y196" s="371"/>
      <c r="Z196" s="371"/>
    </row>
    <row r="197" spans="1:26" ht="15.75" customHeight="1" x14ac:dyDescent="0.2">
      <c r="A197" s="371"/>
      <c r="B197" s="371"/>
      <c r="C197" s="382"/>
      <c r="D197" s="382"/>
      <c r="E197" s="371"/>
      <c r="F197" s="371"/>
      <c r="G197" s="371"/>
      <c r="H197" s="371"/>
      <c r="I197" s="372"/>
      <c r="J197" s="371"/>
      <c r="K197" s="371"/>
      <c r="L197" s="371"/>
      <c r="M197" s="371"/>
      <c r="N197" s="371"/>
      <c r="O197" s="371"/>
      <c r="P197" s="371"/>
      <c r="Q197" s="371"/>
      <c r="R197" s="371"/>
      <c r="S197" s="371"/>
      <c r="T197" s="371"/>
      <c r="U197" s="371"/>
      <c r="V197" s="371"/>
      <c r="W197" s="371"/>
      <c r="X197" s="371"/>
      <c r="Y197" s="371"/>
      <c r="Z197" s="371"/>
    </row>
    <row r="198" spans="1:26" ht="15.75" customHeight="1" x14ac:dyDescent="0.2">
      <c r="A198" s="371"/>
      <c r="B198" s="371"/>
      <c r="C198" s="382"/>
      <c r="D198" s="382"/>
      <c r="E198" s="371"/>
      <c r="F198" s="371"/>
      <c r="G198" s="371"/>
      <c r="H198" s="371"/>
      <c r="I198" s="372"/>
      <c r="J198" s="371"/>
      <c r="K198" s="371"/>
      <c r="L198" s="371"/>
      <c r="M198" s="371"/>
      <c r="N198" s="371"/>
      <c r="O198" s="371"/>
      <c r="P198" s="371"/>
      <c r="Q198" s="371"/>
      <c r="R198" s="371"/>
      <c r="S198" s="371"/>
      <c r="T198" s="371"/>
      <c r="U198" s="371"/>
      <c r="V198" s="371"/>
      <c r="W198" s="371"/>
      <c r="X198" s="371"/>
      <c r="Y198" s="371"/>
      <c r="Z198" s="371"/>
    </row>
    <row r="199" spans="1:26" ht="15.75" customHeight="1" x14ac:dyDescent="0.2">
      <c r="A199" s="371"/>
      <c r="B199" s="371"/>
      <c r="C199" s="382"/>
      <c r="D199" s="382"/>
      <c r="E199" s="371"/>
      <c r="F199" s="371"/>
      <c r="G199" s="371"/>
      <c r="H199" s="371"/>
      <c r="I199" s="372"/>
      <c r="J199" s="371"/>
      <c r="K199" s="371"/>
      <c r="L199" s="371"/>
      <c r="M199" s="371"/>
      <c r="N199" s="371"/>
      <c r="O199" s="371"/>
      <c r="P199" s="371"/>
      <c r="Q199" s="371"/>
      <c r="R199" s="371"/>
      <c r="S199" s="371"/>
      <c r="T199" s="371"/>
      <c r="U199" s="371"/>
      <c r="V199" s="371"/>
      <c r="W199" s="371"/>
      <c r="X199" s="371"/>
      <c r="Y199" s="371"/>
      <c r="Z199" s="371"/>
    </row>
    <row r="200" spans="1:26" ht="15.75" customHeight="1" x14ac:dyDescent="0.2">
      <c r="A200" s="371"/>
      <c r="B200" s="371"/>
      <c r="C200" s="382"/>
      <c r="D200" s="382"/>
      <c r="E200" s="371"/>
      <c r="F200" s="371"/>
      <c r="G200" s="371"/>
      <c r="H200" s="371"/>
      <c r="I200" s="372"/>
      <c r="J200" s="371"/>
      <c r="K200" s="371"/>
      <c r="L200" s="371"/>
      <c r="M200" s="371"/>
      <c r="N200" s="371"/>
      <c r="O200" s="371"/>
      <c r="P200" s="371"/>
      <c r="Q200" s="371"/>
      <c r="R200" s="371"/>
      <c r="S200" s="371"/>
      <c r="T200" s="371"/>
      <c r="U200" s="371"/>
      <c r="V200" s="371"/>
      <c r="W200" s="371"/>
      <c r="X200" s="371"/>
      <c r="Y200" s="371"/>
      <c r="Z200" s="371"/>
    </row>
    <row r="201" spans="1:26" ht="15.75" customHeight="1" x14ac:dyDescent="0.2">
      <c r="A201" s="371"/>
      <c r="B201" s="371"/>
      <c r="C201" s="382"/>
      <c r="D201" s="382"/>
      <c r="E201" s="371"/>
      <c r="F201" s="371"/>
      <c r="G201" s="371"/>
      <c r="H201" s="371"/>
      <c r="I201" s="372"/>
      <c r="J201" s="371"/>
      <c r="K201" s="371"/>
      <c r="L201" s="371"/>
      <c r="M201" s="371"/>
      <c r="N201" s="371"/>
      <c r="O201" s="371"/>
      <c r="P201" s="371"/>
      <c r="Q201" s="371"/>
      <c r="R201" s="371"/>
      <c r="S201" s="371"/>
      <c r="T201" s="371"/>
      <c r="U201" s="371"/>
      <c r="V201" s="371"/>
      <c r="W201" s="371"/>
      <c r="X201" s="371"/>
      <c r="Y201" s="371"/>
      <c r="Z201" s="371"/>
    </row>
    <row r="202" spans="1:26" ht="15.75" customHeight="1" x14ac:dyDescent="0.2">
      <c r="A202" s="371"/>
      <c r="B202" s="371"/>
      <c r="C202" s="382"/>
      <c r="D202" s="382"/>
      <c r="E202" s="371"/>
      <c r="F202" s="371"/>
      <c r="G202" s="371"/>
      <c r="H202" s="371"/>
      <c r="I202" s="372"/>
      <c r="J202" s="371"/>
      <c r="K202" s="371"/>
      <c r="L202" s="371"/>
      <c r="M202" s="371"/>
      <c r="N202" s="371"/>
      <c r="O202" s="371"/>
      <c r="P202" s="371"/>
      <c r="Q202" s="371"/>
      <c r="R202" s="371"/>
      <c r="S202" s="371"/>
      <c r="T202" s="371"/>
      <c r="U202" s="371"/>
      <c r="V202" s="371"/>
      <c r="W202" s="371"/>
      <c r="X202" s="371"/>
      <c r="Y202" s="371"/>
      <c r="Z202" s="371"/>
    </row>
    <row r="203" spans="1:26" ht="15.75" customHeight="1" x14ac:dyDescent="0.2">
      <c r="A203" s="371"/>
      <c r="B203" s="371"/>
      <c r="C203" s="382"/>
      <c r="D203" s="382"/>
      <c r="E203" s="371"/>
      <c r="F203" s="371"/>
      <c r="G203" s="371"/>
      <c r="H203" s="371"/>
      <c r="I203" s="372"/>
      <c r="J203" s="371"/>
      <c r="K203" s="371"/>
      <c r="L203" s="371"/>
      <c r="M203" s="371"/>
      <c r="N203" s="371"/>
      <c r="O203" s="371"/>
      <c r="P203" s="371"/>
      <c r="Q203" s="371"/>
      <c r="R203" s="371"/>
      <c r="S203" s="371"/>
      <c r="T203" s="371"/>
      <c r="U203" s="371"/>
      <c r="V203" s="371"/>
      <c r="W203" s="371"/>
      <c r="X203" s="371"/>
      <c r="Y203" s="371"/>
      <c r="Z203" s="371"/>
    </row>
    <row r="204" spans="1:26" ht="15.75" customHeight="1" x14ac:dyDescent="0.2">
      <c r="A204" s="371"/>
      <c r="B204" s="371"/>
      <c r="C204" s="382"/>
      <c r="D204" s="382"/>
      <c r="E204" s="371"/>
      <c r="F204" s="371"/>
      <c r="G204" s="371"/>
      <c r="H204" s="371"/>
      <c r="I204" s="372"/>
      <c r="J204" s="371"/>
      <c r="K204" s="371"/>
      <c r="L204" s="371"/>
      <c r="M204" s="371"/>
      <c r="N204" s="371"/>
      <c r="O204" s="371"/>
      <c r="P204" s="371"/>
      <c r="Q204" s="371"/>
      <c r="R204" s="371"/>
      <c r="S204" s="371"/>
      <c r="T204" s="371"/>
      <c r="U204" s="371"/>
      <c r="V204" s="371"/>
      <c r="W204" s="371"/>
      <c r="X204" s="371"/>
      <c r="Y204" s="371"/>
      <c r="Z204" s="371"/>
    </row>
    <row r="205" spans="1:26" ht="15.75" customHeight="1" x14ac:dyDescent="0.2">
      <c r="A205" s="371"/>
      <c r="B205" s="371"/>
      <c r="C205" s="382"/>
      <c r="D205" s="382"/>
      <c r="E205" s="371"/>
      <c r="F205" s="371"/>
      <c r="G205" s="371"/>
      <c r="H205" s="371"/>
      <c r="I205" s="372"/>
      <c r="J205" s="371"/>
      <c r="K205" s="371"/>
      <c r="L205" s="371"/>
      <c r="M205" s="371"/>
      <c r="N205" s="371"/>
      <c r="O205" s="371"/>
      <c r="P205" s="371"/>
      <c r="Q205" s="371"/>
      <c r="R205" s="371"/>
      <c r="S205" s="371"/>
      <c r="T205" s="371"/>
      <c r="U205" s="371"/>
      <c r="V205" s="371"/>
      <c r="W205" s="371"/>
      <c r="X205" s="371"/>
      <c r="Y205" s="371"/>
      <c r="Z205" s="371"/>
    </row>
    <row r="206" spans="1:26" ht="15.75" customHeight="1" x14ac:dyDescent="0.2">
      <c r="A206" s="371"/>
      <c r="B206" s="371"/>
      <c r="C206" s="382"/>
      <c r="D206" s="382"/>
      <c r="E206" s="371"/>
      <c r="F206" s="371"/>
      <c r="G206" s="371"/>
      <c r="H206" s="371"/>
      <c r="I206" s="372"/>
      <c r="J206" s="371"/>
      <c r="K206" s="371"/>
      <c r="L206" s="371"/>
      <c r="M206" s="371"/>
      <c r="N206" s="371"/>
      <c r="O206" s="371"/>
      <c r="P206" s="371"/>
      <c r="Q206" s="371"/>
      <c r="R206" s="371"/>
      <c r="S206" s="371"/>
      <c r="T206" s="371"/>
      <c r="U206" s="371"/>
      <c r="V206" s="371"/>
      <c r="W206" s="371"/>
      <c r="X206" s="371"/>
      <c r="Y206" s="371"/>
      <c r="Z206" s="371"/>
    </row>
    <row r="207" spans="1:26" ht="15.75" customHeight="1" x14ac:dyDescent="0.2">
      <c r="A207" s="371"/>
      <c r="B207" s="371"/>
      <c r="C207" s="382"/>
      <c r="D207" s="382"/>
      <c r="E207" s="371"/>
      <c r="F207" s="371"/>
      <c r="G207" s="371"/>
      <c r="H207" s="371"/>
      <c r="I207" s="372"/>
      <c r="J207" s="371"/>
      <c r="K207" s="371"/>
      <c r="L207" s="371"/>
      <c r="M207" s="371"/>
      <c r="N207" s="371"/>
      <c r="O207" s="371"/>
      <c r="P207" s="371"/>
      <c r="Q207" s="371"/>
      <c r="R207" s="371"/>
      <c r="S207" s="371"/>
      <c r="T207" s="371"/>
      <c r="U207" s="371"/>
      <c r="V207" s="371"/>
      <c r="W207" s="371"/>
      <c r="X207" s="371"/>
      <c r="Y207" s="371"/>
      <c r="Z207" s="371"/>
    </row>
    <row r="208" spans="1:26" ht="15.75" customHeight="1" x14ac:dyDescent="0.2">
      <c r="A208" s="371"/>
      <c r="B208" s="371"/>
      <c r="C208" s="382"/>
      <c r="D208" s="382"/>
      <c r="E208" s="371"/>
      <c r="F208" s="371"/>
      <c r="G208" s="371"/>
      <c r="H208" s="371"/>
      <c r="I208" s="372"/>
      <c r="J208" s="371"/>
      <c r="K208" s="371"/>
      <c r="L208" s="371"/>
      <c r="M208" s="371"/>
      <c r="N208" s="371"/>
      <c r="O208" s="371"/>
      <c r="P208" s="371"/>
      <c r="Q208" s="371"/>
      <c r="R208" s="371"/>
      <c r="S208" s="371"/>
      <c r="T208" s="371"/>
      <c r="U208" s="371"/>
      <c r="V208" s="371"/>
      <c r="W208" s="371"/>
      <c r="X208" s="371"/>
      <c r="Y208" s="371"/>
      <c r="Z208" s="371"/>
    </row>
    <row r="209" spans="1:26" ht="15.75" customHeight="1" x14ac:dyDescent="0.2">
      <c r="A209" s="371"/>
      <c r="B209" s="371"/>
      <c r="C209" s="382"/>
      <c r="D209" s="382"/>
      <c r="E209" s="371"/>
      <c r="F209" s="371"/>
      <c r="G209" s="371"/>
      <c r="H209" s="371"/>
      <c r="I209" s="372"/>
      <c r="J209" s="371"/>
      <c r="K209" s="371"/>
      <c r="L209" s="371"/>
      <c r="M209" s="371"/>
      <c r="N209" s="371"/>
      <c r="O209" s="371"/>
      <c r="P209" s="371"/>
      <c r="Q209" s="371"/>
      <c r="R209" s="371"/>
      <c r="S209" s="371"/>
      <c r="T209" s="371"/>
      <c r="U209" s="371"/>
      <c r="V209" s="371"/>
      <c r="W209" s="371"/>
      <c r="X209" s="371"/>
      <c r="Y209" s="371"/>
      <c r="Z209" s="371"/>
    </row>
    <row r="210" spans="1:26" ht="15.75" customHeight="1" x14ac:dyDescent="0.2">
      <c r="A210" s="371"/>
      <c r="B210" s="371"/>
      <c r="C210" s="382"/>
      <c r="D210" s="382"/>
      <c r="E210" s="371"/>
      <c r="F210" s="371"/>
      <c r="G210" s="371"/>
      <c r="H210" s="371"/>
      <c r="I210" s="372"/>
      <c r="J210" s="371"/>
      <c r="K210" s="371"/>
      <c r="L210" s="371"/>
      <c r="M210" s="371"/>
      <c r="N210" s="371"/>
      <c r="O210" s="371"/>
      <c r="P210" s="371"/>
      <c r="Q210" s="371"/>
      <c r="R210" s="371"/>
      <c r="S210" s="371"/>
      <c r="T210" s="371"/>
      <c r="U210" s="371"/>
      <c r="V210" s="371"/>
      <c r="W210" s="371"/>
      <c r="X210" s="371"/>
      <c r="Y210" s="371"/>
      <c r="Z210" s="371"/>
    </row>
    <row r="211" spans="1:26" ht="15.75" customHeight="1" x14ac:dyDescent="0.2">
      <c r="A211" s="371"/>
      <c r="B211" s="371"/>
      <c r="C211" s="382"/>
      <c r="D211" s="382"/>
      <c r="E211" s="371"/>
      <c r="F211" s="371"/>
      <c r="G211" s="371"/>
      <c r="H211" s="371"/>
      <c r="I211" s="372"/>
      <c r="J211" s="371"/>
      <c r="K211" s="371"/>
      <c r="L211" s="371"/>
      <c r="M211" s="371"/>
      <c r="N211" s="371"/>
      <c r="O211" s="371"/>
      <c r="P211" s="371"/>
      <c r="Q211" s="371"/>
      <c r="R211" s="371"/>
      <c r="S211" s="371"/>
      <c r="T211" s="371"/>
      <c r="U211" s="371"/>
      <c r="V211" s="371"/>
      <c r="W211" s="371"/>
      <c r="X211" s="371"/>
      <c r="Y211" s="371"/>
      <c r="Z211" s="371"/>
    </row>
    <row r="212" spans="1:26" ht="15.75" customHeight="1" x14ac:dyDescent="0.2">
      <c r="A212" s="371"/>
      <c r="B212" s="371"/>
      <c r="C212" s="382"/>
      <c r="D212" s="382"/>
      <c r="E212" s="371"/>
      <c r="F212" s="371"/>
      <c r="G212" s="371"/>
      <c r="H212" s="371"/>
      <c r="I212" s="372"/>
      <c r="J212" s="371"/>
      <c r="K212" s="371"/>
      <c r="L212" s="371"/>
      <c r="M212" s="371"/>
      <c r="N212" s="371"/>
      <c r="O212" s="371"/>
      <c r="P212" s="371"/>
      <c r="Q212" s="371"/>
      <c r="R212" s="371"/>
      <c r="S212" s="371"/>
      <c r="T212" s="371"/>
      <c r="U212" s="371"/>
      <c r="V212" s="371"/>
      <c r="W212" s="371"/>
      <c r="X212" s="371"/>
      <c r="Y212" s="371"/>
      <c r="Z212" s="371"/>
    </row>
    <row r="213" spans="1:26" ht="15.75" customHeight="1" x14ac:dyDescent="0.2">
      <c r="A213" s="371"/>
      <c r="B213" s="371"/>
      <c r="C213" s="382"/>
      <c r="D213" s="382"/>
      <c r="E213" s="371"/>
      <c r="F213" s="371"/>
      <c r="G213" s="371"/>
      <c r="H213" s="371"/>
      <c r="I213" s="372"/>
      <c r="J213" s="371"/>
      <c r="K213" s="371"/>
      <c r="L213" s="371"/>
      <c r="M213" s="371"/>
      <c r="N213" s="371"/>
      <c r="O213" s="371"/>
      <c r="P213" s="371"/>
      <c r="Q213" s="371"/>
      <c r="R213" s="371"/>
      <c r="S213" s="371"/>
      <c r="T213" s="371"/>
      <c r="U213" s="371"/>
      <c r="V213" s="371"/>
      <c r="W213" s="371"/>
      <c r="X213" s="371"/>
      <c r="Y213" s="371"/>
      <c r="Z213" s="371"/>
    </row>
    <row r="214" spans="1:26" ht="15.75" customHeight="1" x14ac:dyDescent="0.2">
      <c r="A214" s="371"/>
      <c r="B214" s="371"/>
      <c r="C214" s="382"/>
      <c r="D214" s="382"/>
      <c r="E214" s="371"/>
      <c r="F214" s="371"/>
      <c r="G214" s="371"/>
      <c r="H214" s="371"/>
      <c r="I214" s="372"/>
      <c r="J214" s="371"/>
      <c r="K214" s="371"/>
      <c r="L214" s="371"/>
      <c r="M214" s="371"/>
      <c r="N214" s="371"/>
      <c r="O214" s="371"/>
      <c r="P214" s="371"/>
      <c r="Q214" s="371"/>
      <c r="R214" s="371"/>
      <c r="S214" s="371"/>
      <c r="T214" s="371"/>
      <c r="U214" s="371"/>
      <c r="V214" s="371"/>
      <c r="W214" s="371"/>
      <c r="X214" s="371"/>
      <c r="Y214" s="371"/>
      <c r="Z214" s="371"/>
    </row>
    <row r="215" spans="1:26" ht="15.75" customHeight="1" x14ac:dyDescent="0.2">
      <c r="A215" s="371"/>
      <c r="B215" s="371"/>
      <c r="C215" s="382"/>
      <c r="D215" s="382"/>
      <c r="E215" s="371"/>
      <c r="F215" s="371"/>
      <c r="G215" s="371"/>
      <c r="H215" s="371"/>
      <c r="I215" s="372"/>
      <c r="J215" s="371"/>
      <c r="K215" s="371"/>
      <c r="L215" s="371"/>
      <c r="M215" s="371"/>
      <c r="N215" s="371"/>
      <c r="O215" s="371"/>
      <c r="P215" s="371"/>
      <c r="Q215" s="371"/>
      <c r="R215" s="371"/>
      <c r="S215" s="371"/>
      <c r="T215" s="371"/>
      <c r="U215" s="371"/>
      <c r="V215" s="371"/>
      <c r="W215" s="371"/>
      <c r="X215" s="371"/>
      <c r="Y215" s="371"/>
      <c r="Z215" s="371"/>
    </row>
    <row r="216" spans="1:26" ht="15.75" customHeight="1" x14ac:dyDescent="0.2">
      <c r="A216" s="371"/>
      <c r="B216" s="371"/>
      <c r="C216" s="382"/>
      <c r="D216" s="382"/>
      <c r="E216" s="371"/>
      <c r="F216" s="371"/>
      <c r="G216" s="371"/>
      <c r="H216" s="371"/>
      <c r="I216" s="372"/>
      <c r="J216" s="371"/>
      <c r="K216" s="371"/>
      <c r="L216" s="371"/>
      <c r="M216" s="371"/>
      <c r="N216" s="371"/>
      <c r="O216" s="371"/>
      <c r="P216" s="371"/>
      <c r="Q216" s="371"/>
      <c r="R216" s="371"/>
      <c r="S216" s="371"/>
      <c r="T216" s="371"/>
      <c r="U216" s="371"/>
      <c r="V216" s="371"/>
      <c r="W216" s="371"/>
      <c r="X216" s="371"/>
      <c r="Y216" s="371"/>
      <c r="Z216" s="371"/>
    </row>
    <row r="217" spans="1:26" ht="15.75" customHeight="1" x14ac:dyDescent="0.2">
      <c r="A217" s="371"/>
      <c r="B217" s="371"/>
      <c r="C217" s="382"/>
      <c r="D217" s="382"/>
      <c r="E217" s="371"/>
      <c r="F217" s="371"/>
      <c r="G217" s="371"/>
      <c r="H217" s="371"/>
      <c r="I217" s="372"/>
      <c r="J217" s="371"/>
      <c r="K217" s="371"/>
      <c r="L217" s="371"/>
      <c r="M217" s="371"/>
      <c r="N217" s="371"/>
      <c r="O217" s="371"/>
      <c r="P217" s="371"/>
      <c r="Q217" s="371"/>
      <c r="R217" s="371"/>
      <c r="S217" s="371"/>
      <c r="T217" s="371"/>
      <c r="U217" s="371"/>
      <c r="V217" s="371"/>
      <c r="W217" s="371"/>
      <c r="X217" s="371"/>
      <c r="Y217" s="371"/>
      <c r="Z217" s="371"/>
    </row>
    <row r="218" spans="1:26" ht="15.75" customHeight="1" x14ac:dyDescent="0.2">
      <c r="A218" s="371"/>
      <c r="B218" s="371"/>
      <c r="C218" s="382"/>
      <c r="D218" s="382"/>
      <c r="E218" s="371"/>
      <c r="F218" s="371"/>
      <c r="G218" s="371"/>
      <c r="H218" s="371"/>
      <c r="I218" s="372"/>
      <c r="J218" s="371"/>
      <c r="K218" s="371"/>
      <c r="L218" s="371"/>
      <c r="M218" s="371"/>
      <c r="N218" s="371"/>
      <c r="O218" s="371"/>
      <c r="P218" s="371"/>
      <c r="Q218" s="371"/>
      <c r="R218" s="371"/>
      <c r="S218" s="371"/>
      <c r="T218" s="371"/>
      <c r="U218" s="371"/>
      <c r="V218" s="371"/>
      <c r="W218" s="371"/>
      <c r="X218" s="371"/>
      <c r="Y218" s="371"/>
      <c r="Z218" s="371"/>
    </row>
    <row r="219" spans="1:26" ht="15.75" customHeight="1" x14ac:dyDescent="0.2">
      <c r="A219" s="371"/>
      <c r="B219" s="371"/>
      <c r="C219" s="382"/>
      <c r="D219" s="382"/>
      <c r="E219" s="371"/>
      <c r="F219" s="371"/>
      <c r="G219" s="371"/>
      <c r="H219" s="371"/>
      <c r="I219" s="372"/>
      <c r="J219" s="371"/>
      <c r="K219" s="371"/>
      <c r="L219" s="371"/>
      <c r="M219" s="371"/>
      <c r="N219" s="371"/>
      <c r="O219" s="371"/>
      <c r="P219" s="371"/>
      <c r="Q219" s="371"/>
      <c r="R219" s="371"/>
      <c r="S219" s="371"/>
      <c r="T219" s="371"/>
      <c r="U219" s="371"/>
      <c r="V219" s="371"/>
      <c r="W219" s="371"/>
      <c r="X219" s="371"/>
      <c r="Y219" s="371"/>
      <c r="Z219" s="371"/>
    </row>
    <row r="220" spans="1:26" ht="15.75" customHeight="1" x14ac:dyDescent="0.2">
      <c r="A220" s="371"/>
      <c r="B220" s="371"/>
      <c r="C220" s="382"/>
      <c r="D220" s="382"/>
      <c r="E220" s="371"/>
      <c r="F220" s="371"/>
      <c r="G220" s="371"/>
      <c r="H220" s="371"/>
      <c r="I220" s="372"/>
      <c r="J220" s="371"/>
      <c r="K220" s="371"/>
      <c r="L220" s="371"/>
      <c r="M220" s="371"/>
      <c r="N220" s="371"/>
      <c r="O220" s="371"/>
      <c r="P220" s="371"/>
      <c r="Q220" s="371"/>
      <c r="R220" s="371"/>
      <c r="S220" s="371"/>
      <c r="T220" s="371"/>
      <c r="U220" s="371"/>
      <c r="V220" s="371"/>
      <c r="W220" s="371"/>
      <c r="X220" s="371"/>
      <c r="Y220" s="371"/>
      <c r="Z220" s="371"/>
    </row>
    <row r="221" spans="1:26" ht="15.75" customHeight="1" x14ac:dyDescent="0.2">
      <c r="A221" s="371"/>
      <c r="B221" s="371"/>
      <c r="C221" s="382"/>
      <c r="D221" s="382"/>
      <c r="E221" s="371"/>
      <c r="F221" s="371"/>
      <c r="G221" s="371"/>
      <c r="H221" s="371"/>
      <c r="I221" s="372"/>
      <c r="J221" s="371"/>
      <c r="K221" s="371"/>
      <c r="L221" s="371"/>
      <c r="M221" s="371"/>
      <c r="N221" s="371"/>
      <c r="O221" s="371"/>
      <c r="P221" s="371"/>
      <c r="Q221" s="371"/>
      <c r="R221" s="371"/>
      <c r="S221" s="371"/>
      <c r="T221" s="371"/>
      <c r="U221" s="371"/>
      <c r="V221" s="371"/>
      <c r="W221" s="371"/>
      <c r="X221" s="371"/>
      <c r="Y221" s="371"/>
      <c r="Z221" s="371"/>
    </row>
    <row r="222" spans="1:26" ht="15.75" customHeight="1" x14ac:dyDescent="0.2">
      <c r="A222" s="371"/>
      <c r="B222" s="371"/>
      <c r="C222" s="382"/>
      <c r="D222" s="382"/>
      <c r="E222" s="371"/>
      <c r="F222" s="371"/>
      <c r="G222" s="371"/>
      <c r="H222" s="371"/>
      <c r="I222" s="372"/>
      <c r="J222" s="371"/>
      <c r="K222" s="371"/>
      <c r="L222" s="371"/>
      <c r="M222" s="371"/>
      <c r="N222" s="371"/>
      <c r="O222" s="371"/>
      <c r="P222" s="371"/>
      <c r="Q222" s="371"/>
      <c r="R222" s="371"/>
      <c r="S222" s="371"/>
      <c r="T222" s="371"/>
      <c r="U222" s="371"/>
      <c r="V222" s="371"/>
      <c r="W222" s="371"/>
      <c r="X222" s="371"/>
      <c r="Y222" s="371"/>
      <c r="Z222" s="371"/>
    </row>
    <row r="223" spans="1:26" ht="15.75" customHeight="1" x14ac:dyDescent="0.2">
      <c r="A223" s="371"/>
      <c r="B223" s="371"/>
      <c r="C223" s="382"/>
      <c r="D223" s="382"/>
      <c r="E223" s="371"/>
      <c r="F223" s="371"/>
      <c r="G223" s="371"/>
      <c r="H223" s="371"/>
      <c r="I223" s="372"/>
      <c r="J223" s="371"/>
      <c r="K223" s="371"/>
      <c r="L223" s="371"/>
      <c r="M223" s="371"/>
      <c r="N223" s="371"/>
      <c r="O223" s="371"/>
      <c r="P223" s="371"/>
      <c r="Q223" s="371"/>
      <c r="R223" s="371"/>
      <c r="S223" s="371"/>
      <c r="T223" s="371"/>
      <c r="U223" s="371"/>
      <c r="V223" s="371"/>
      <c r="W223" s="371"/>
      <c r="X223" s="371"/>
      <c r="Y223" s="371"/>
      <c r="Z223" s="371"/>
    </row>
    <row r="224" spans="1:26" ht="15.75" customHeight="1" x14ac:dyDescent="0.2">
      <c r="A224" s="371"/>
      <c r="B224" s="371"/>
      <c r="C224" s="382"/>
      <c r="D224" s="382"/>
      <c r="E224" s="371"/>
      <c r="F224" s="371"/>
      <c r="G224" s="371"/>
      <c r="H224" s="371"/>
      <c r="I224" s="372"/>
      <c r="J224" s="371"/>
      <c r="K224" s="371"/>
      <c r="L224" s="371"/>
      <c r="M224" s="371"/>
      <c r="N224" s="371"/>
      <c r="O224" s="371"/>
      <c r="P224" s="371"/>
      <c r="Q224" s="371"/>
      <c r="R224" s="371"/>
      <c r="S224" s="371"/>
      <c r="T224" s="371"/>
      <c r="U224" s="371"/>
      <c r="V224" s="371"/>
      <c r="W224" s="371"/>
      <c r="X224" s="371"/>
      <c r="Y224" s="371"/>
      <c r="Z224" s="371"/>
    </row>
    <row r="225" spans="1:26" ht="15.75" customHeight="1" x14ac:dyDescent="0.2">
      <c r="A225" s="371"/>
      <c r="B225" s="371"/>
      <c r="C225" s="382"/>
      <c r="D225" s="382"/>
      <c r="E225" s="371"/>
      <c r="F225" s="371"/>
      <c r="G225" s="371"/>
      <c r="H225" s="371"/>
      <c r="I225" s="372"/>
      <c r="J225" s="371"/>
      <c r="K225" s="371"/>
      <c r="L225" s="371"/>
      <c r="M225" s="371"/>
      <c r="N225" s="371"/>
      <c r="O225" s="371"/>
      <c r="P225" s="371"/>
      <c r="Q225" s="371"/>
      <c r="R225" s="371"/>
      <c r="S225" s="371"/>
      <c r="T225" s="371"/>
      <c r="U225" s="371"/>
      <c r="V225" s="371"/>
      <c r="W225" s="371"/>
      <c r="X225" s="371"/>
      <c r="Y225" s="371"/>
      <c r="Z225" s="371"/>
    </row>
    <row r="226" spans="1:26" ht="15.75" customHeight="1" x14ac:dyDescent="0.2">
      <c r="A226" s="371"/>
      <c r="B226" s="371"/>
      <c r="C226" s="382"/>
      <c r="D226" s="382"/>
      <c r="E226" s="371"/>
      <c r="F226" s="371"/>
      <c r="G226" s="371"/>
      <c r="H226" s="371"/>
      <c r="I226" s="372"/>
      <c r="J226" s="371"/>
      <c r="K226" s="371"/>
      <c r="L226" s="371"/>
      <c r="M226" s="371"/>
      <c r="N226" s="371"/>
      <c r="O226" s="371"/>
      <c r="P226" s="371"/>
      <c r="Q226" s="371"/>
      <c r="R226" s="371"/>
      <c r="S226" s="371"/>
      <c r="T226" s="371"/>
      <c r="U226" s="371"/>
      <c r="V226" s="371"/>
      <c r="W226" s="371"/>
      <c r="X226" s="371"/>
      <c r="Y226" s="371"/>
      <c r="Z226" s="371"/>
    </row>
    <row r="227" spans="1:26" ht="15.75" customHeight="1" x14ac:dyDescent="0.2">
      <c r="A227" s="371"/>
      <c r="B227" s="371"/>
      <c r="C227" s="382"/>
      <c r="D227" s="382"/>
      <c r="E227" s="371"/>
      <c r="F227" s="371"/>
      <c r="G227" s="371"/>
      <c r="H227" s="371"/>
      <c r="I227" s="372"/>
      <c r="J227" s="371"/>
      <c r="K227" s="371"/>
      <c r="L227" s="371"/>
      <c r="M227" s="371"/>
      <c r="N227" s="371"/>
      <c r="O227" s="371"/>
      <c r="P227" s="371"/>
      <c r="Q227" s="371"/>
      <c r="R227" s="371"/>
      <c r="S227" s="371"/>
      <c r="T227" s="371"/>
      <c r="U227" s="371"/>
      <c r="V227" s="371"/>
      <c r="W227" s="371"/>
      <c r="X227" s="371"/>
      <c r="Y227" s="371"/>
      <c r="Z227" s="371"/>
    </row>
    <row r="228" spans="1:26" ht="15.75" customHeight="1" x14ac:dyDescent="0.2">
      <c r="A228" s="371"/>
      <c r="B228" s="371"/>
      <c r="C228" s="382"/>
      <c r="D228" s="382"/>
      <c r="E228" s="371"/>
      <c r="F228" s="371"/>
      <c r="G228" s="371"/>
      <c r="H228" s="371"/>
      <c r="I228" s="372"/>
      <c r="J228" s="371"/>
      <c r="K228" s="371"/>
      <c r="L228" s="371"/>
      <c r="M228" s="371"/>
      <c r="N228" s="371"/>
      <c r="O228" s="371"/>
      <c r="P228" s="371"/>
      <c r="Q228" s="371"/>
      <c r="R228" s="371"/>
      <c r="S228" s="371"/>
      <c r="T228" s="371"/>
      <c r="U228" s="371"/>
      <c r="V228" s="371"/>
      <c r="W228" s="371"/>
      <c r="X228" s="371"/>
      <c r="Y228" s="371"/>
      <c r="Z228" s="371"/>
    </row>
    <row r="229" spans="1:26" ht="15.75" customHeight="1" x14ac:dyDescent="0.2">
      <c r="A229" s="371"/>
      <c r="B229" s="371"/>
      <c r="C229" s="382"/>
      <c r="D229" s="382"/>
      <c r="E229" s="371"/>
      <c r="F229" s="371"/>
      <c r="G229" s="371"/>
      <c r="H229" s="371"/>
      <c r="I229" s="372"/>
      <c r="J229" s="371"/>
      <c r="K229" s="371"/>
      <c r="L229" s="371"/>
      <c r="M229" s="371"/>
      <c r="N229" s="371"/>
      <c r="O229" s="371"/>
      <c r="P229" s="371"/>
      <c r="Q229" s="371"/>
      <c r="R229" s="371"/>
      <c r="S229" s="371"/>
      <c r="T229" s="371"/>
      <c r="U229" s="371"/>
      <c r="V229" s="371"/>
      <c r="W229" s="371"/>
      <c r="X229" s="371"/>
      <c r="Y229" s="371"/>
      <c r="Z229" s="371"/>
    </row>
    <row r="230" spans="1:26" ht="15.75" customHeight="1" x14ac:dyDescent="0.2">
      <c r="A230" s="371"/>
      <c r="B230" s="371"/>
      <c r="C230" s="382"/>
      <c r="D230" s="382"/>
      <c r="E230" s="371"/>
      <c r="F230" s="371"/>
      <c r="G230" s="371"/>
      <c r="H230" s="371"/>
      <c r="I230" s="372"/>
      <c r="J230" s="371"/>
      <c r="K230" s="371"/>
      <c r="L230" s="371"/>
      <c r="M230" s="371"/>
      <c r="N230" s="371"/>
      <c r="O230" s="371"/>
      <c r="P230" s="371"/>
      <c r="Q230" s="371"/>
      <c r="R230" s="371"/>
      <c r="S230" s="371"/>
      <c r="T230" s="371"/>
      <c r="U230" s="371"/>
      <c r="V230" s="371"/>
      <c r="W230" s="371"/>
      <c r="X230" s="371"/>
      <c r="Y230" s="371"/>
      <c r="Z230" s="371"/>
    </row>
    <row r="231" spans="1:26" ht="15.75" customHeight="1" x14ac:dyDescent="0.2">
      <c r="A231" s="371"/>
      <c r="B231" s="371"/>
      <c r="C231" s="382"/>
      <c r="D231" s="382"/>
      <c r="E231" s="371"/>
      <c r="F231" s="371"/>
      <c r="G231" s="371"/>
      <c r="H231" s="371"/>
      <c r="I231" s="372"/>
      <c r="J231" s="371"/>
      <c r="K231" s="371"/>
      <c r="L231" s="371"/>
      <c r="M231" s="371"/>
      <c r="N231" s="371"/>
      <c r="O231" s="371"/>
      <c r="P231" s="371"/>
      <c r="Q231" s="371"/>
      <c r="R231" s="371"/>
      <c r="S231" s="371"/>
      <c r="T231" s="371"/>
      <c r="U231" s="371"/>
      <c r="V231" s="371"/>
      <c r="W231" s="371"/>
      <c r="X231" s="371"/>
      <c r="Y231" s="371"/>
      <c r="Z231" s="371"/>
    </row>
    <row r="232" spans="1:26" ht="15.75" customHeight="1" x14ac:dyDescent="0.2">
      <c r="A232" s="371"/>
      <c r="B232" s="371"/>
      <c r="C232" s="382"/>
      <c r="D232" s="382"/>
      <c r="E232" s="371"/>
      <c r="F232" s="371"/>
      <c r="G232" s="371"/>
      <c r="H232" s="371"/>
      <c r="I232" s="372"/>
      <c r="J232" s="371"/>
      <c r="K232" s="371"/>
      <c r="L232" s="371"/>
      <c r="M232" s="371"/>
      <c r="N232" s="371"/>
      <c r="O232" s="371"/>
      <c r="P232" s="371"/>
      <c r="Q232" s="371"/>
      <c r="R232" s="371"/>
      <c r="S232" s="371"/>
      <c r="T232" s="371"/>
      <c r="U232" s="371"/>
      <c r="V232" s="371"/>
      <c r="W232" s="371"/>
      <c r="X232" s="371"/>
      <c r="Y232" s="371"/>
      <c r="Z232" s="371"/>
    </row>
    <row r="233" spans="1:26" ht="15.75" customHeight="1" x14ac:dyDescent="0.2">
      <c r="A233" s="371"/>
      <c r="B233" s="371"/>
      <c r="C233" s="382"/>
      <c r="D233" s="382"/>
      <c r="E233" s="371"/>
      <c r="F233" s="371"/>
      <c r="G233" s="371"/>
      <c r="H233" s="371"/>
      <c r="I233" s="372"/>
      <c r="J233" s="371"/>
      <c r="K233" s="371"/>
      <c r="L233" s="371"/>
      <c r="M233" s="371"/>
      <c r="N233" s="371"/>
      <c r="O233" s="371"/>
      <c r="P233" s="371"/>
      <c r="Q233" s="371"/>
      <c r="R233" s="371"/>
      <c r="S233" s="371"/>
      <c r="T233" s="371"/>
      <c r="U233" s="371"/>
      <c r="V233" s="371"/>
      <c r="W233" s="371"/>
      <c r="X233" s="371"/>
      <c r="Y233" s="371"/>
      <c r="Z233" s="371"/>
    </row>
    <row r="234" spans="1:26" ht="15.75" customHeight="1" x14ac:dyDescent="0.2">
      <c r="A234" s="371"/>
      <c r="B234" s="371"/>
      <c r="C234" s="382"/>
      <c r="D234" s="382"/>
      <c r="E234" s="371"/>
      <c r="F234" s="371"/>
      <c r="G234" s="371"/>
      <c r="H234" s="371"/>
      <c r="I234" s="372"/>
      <c r="J234" s="371"/>
      <c r="K234" s="371"/>
      <c r="L234" s="371"/>
      <c r="M234" s="371"/>
      <c r="N234" s="371"/>
      <c r="O234" s="371"/>
      <c r="P234" s="371"/>
      <c r="Q234" s="371"/>
      <c r="R234" s="371"/>
      <c r="S234" s="371"/>
      <c r="T234" s="371"/>
      <c r="U234" s="371"/>
      <c r="V234" s="371"/>
      <c r="W234" s="371"/>
      <c r="X234" s="371"/>
      <c r="Y234" s="371"/>
      <c r="Z234" s="371"/>
    </row>
    <row r="235" spans="1:26" ht="15.75" customHeight="1" x14ac:dyDescent="0.2">
      <c r="A235" s="371"/>
      <c r="B235" s="371"/>
      <c r="C235" s="382"/>
      <c r="D235" s="382"/>
      <c r="E235" s="371"/>
      <c r="F235" s="371"/>
      <c r="G235" s="371"/>
      <c r="H235" s="371"/>
      <c r="I235" s="372"/>
      <c r="J235" s="371"/>
      <c r="K235" s="371"/>
      <c r="L235" s="371"/>
      <c r="M235" s="371"/>
      <c r="N235" s="371"/>
      <c r="O235" s="371"/>
      <c r="P235" s="371"/>
      <c r="Q235" s="371"/>
      <c r="R235" s="371"/>
      <c r="S235" s="371"/>
      <c r="T235" s="371"/>
      <c r="U235" s="371"/>
      <c r="V235" s="371"/>
      <c r="W235" s="371"/>
      <c r="X235" s="371"/>
      <c r="Y235" s="371"/>
      <c r="Z235" s="371"/>
    </row>
    <row r="236" spans="1:26" ht="15.75" customHeight="1" x14ac:dyDescent="0.2">
      <c r="A236" s="371"/>
      <c r="B236" s="371"/>
      <c r="C236" s="382"/>
      <c r="D236" s="382"/>
      <c r="E236" s="371"/>
      <c r="F236" s="371"/>
      <c r="G236" s="371"/>
      <c r="H236" s="371"/>
      <c r="I236" s="372"/>
      <c r="J236" s="371"/>
      <c r="K236" s="371"/>
      <c r="L236" s="371"/>
      <c r="M236" s="371"/>
      <c r="N236" s="371"/>
      <c r="O236" s="371"/>
      <c r="P236" s="371"/>
      <c r="Q236" s="371"/>
      <c r="R236" s="371"/>
      <c r="S236" s="371"/>
      <c r="T236" s="371"/>
      <c r="U236" s="371"/>
      <c r="V236" s="371"/>
      <c r="W236" s="371"/>
      <c r="X236" s="371"/>
      <c r="Y236" s="371"/>
      <c r="Z236" s="371"/>
    </row>
    <row r="237" spans="1:26" ht="15.75" customHeight="1" x14ac:dyDescent="0.2">
      <c r="A237" s="371"/>
      <c r="B237" s="371"/>
      <c r="C237" s="382"/>
      <c r="D237" s="382"/>
      <c r="E237" s="371"/>
      <c r="F237" s="371"/>
      <c r="G237" s="371"/>
      <c r="H237" s="371"/>
      <c r="I237" s="372"/>
      <c r="J237" s="371"/>
      <c r="K237" s="371"/>
      <c r="L237" s="371"/>
      <c r="M237" s="371"/>
      <c r="N237" s="371"/>
      <c r="O237" s="371"/>
      <c r="P237" s="371"/>
      <c r="Q237" s="371"/>
      <c r="R237" s="371"/>
      <c r="S237" s="371"/>
      <c r="T237" s="371"/>
      <c r="U237" s="371"/>
      <c r="V237" s="371"/>
      <c r="W237" s="371"/>
      <c r="X237" s="371"/>
      <c r="Y237" s="371"/>
      <c r="Z237" s="371"/>
    </row>
    <row r="238" spans="1:26" ht="15.75" customHeight="1" x14ac:dyDescent="0.2">
      <c r="A238" s="371"/>
      <c r="B238" s="371"/>
      <c r="C238" s="382"/>
      <c r="D238" s="382"/>
      <c r="E238" s="371"/>
      <c r="F238" s="371"/>
      <c r="G238" s="371"/>
      <c r="H238" s="371"/>
      <c r="I238" s="372"/>
      <c r="J238" s="371"/>
      <c r="K238" s="371"/>
      <c r="L238" s="371"/>
      <c r="M238" s="371"/>
      <c r="N238" s="371"/>
      <c r="O238" s="371"/>
      <c r="P238" s="371"/>
      <c r="Q238" s="371"/>
      <c r="R238" s="371"/>
      <c r="S238" s="371"/>
      <c r="T238" s="371"/>
      <c r="U238" s="371"/>
      <c r="V238" s="371"/>
      <c r="W238" s="371"/>
      <c r="X238" s="371"/>
      <c r="Y238" s="371"/>
      <c r="Z238" s="371"/>
    </row>
    <row r="239" spans="1:26" ht="15.75" customHeight="1" x14ac:dyDescent="0.2">
      <c r="A239" s="371"/>
      <c r="B239" s="371"/>
      <c r="C239" s="382"/>
      <c r="D239" s="382"/>
      <c r="E239" s="371"/>
      <c r="F239" s="371"/>
      <c r="G239" s="371"/>
      <c r="H239" s="371"/>
      <c r="I239" s="372"/>
      <c r="J239" s="371"/>
      <c r="K239" s="371"/>
      <c r="L239" s="371"/>
      <c r="M239" s="371"/>
      <c r="N239" s="371"/>
      <c r="O239" s="371"/>
      <c r="P239" s="371"/>
      <c r="Q239" s="371"/>
      <c r="R239" s="371"/>
      <c r="S239" s="371"/>
      <c r="T239" s="371"/>
      <c r="U239" s="371"/>
      <c r="V239" s="371"/>
      <c r="W239" s="371"/>
      <c r="X239" s="371"/>
      <c r="Y239" s="371"/>
      <c r="Z239" s="371"/>
    </row>
    <row r="240" spans="1:26" ht="15.75" customHeight="1" x14ac:dyDescent="0.2">
      <c r="A240" s="371"/>
      <c r="B240" s="371"/>
      <c r="C240" s="382"/>
      <c r="D240" s="382"/>
      <c r="E240" s="371"/>
      <c r="F240" s="371"/>
      <c r="G240" s="371"/>
      <c r="H240" s="371"/>
      <c r="I240" s="372"/>
      <c r="J240" s="371"/>
      <c r="K240" s="371"/>
      <c r="L240" s="371"/>
      <c r="M240" s="371"/>
      <c r="N240" s="371"/>
      <c r="O240" s="371"/>
      <c r="P240" s="371"/>
      <c r="Q240" s="371"/>
      <c r="R240" s="371"/>
      <c r="S240" s="371"/>
      <c r="T240" s="371"/>
      <c r="U240" s="371"/>
      <c r="V240" s="371"/>
      <c r="W240" s="371"/>
      <c r="X240" s="371"/>
      <c r="Y240" s="371"/>
      <c r="Z240" s="371"/>
    </row>
    <row r="241" spans="1:26" ht="15.75" customHeight="1" x14ac:dyDescent="0.2">
      <c r="A241" s="371"/>
      <c r="B241" s="371"/>
      <c r="C241" s="382"/>
      <c r="D241" s="382"/>
      <c r="E241" s="371"/>
      <c r="F241" s="371"/>
      <c r="G241" s="371"/>
      <c r="H241" s="371"/>
      <c r="I241" s="372"/>
      <c r="J241" s="371"/>
      <c r="K241" s="371"/>
      <c r="L241" s="371"/>
      <c r="M241" s="371"/>
      <c r="N241" s="371"/>
      <c r="O241" s="371"/>
      <c r="P241" s="371"/>
      <c r="Q241" s="371"/>
      <c r="R241" s="371"/>
      <c r="S241" s="371"/>
      <c r="T241" s="371"/>
      <c r="U241" s="371"/>
      <c r="V241" s="371"/>
      <c r="W241" s="371"/>
      <c r="X241" s="371"/>
      <c r="Y241" s="371"/>
      <c r="Z241" s="371"/>
    </row>
    <row r="242" spans="1:26" ht="15.75" customHeight="1" x14ac:dyDescent="0.2">
      <c r="A242" s="371"/>
      <c r="B242" s="371"/>
      <c r="C242" s="382"/>
      <c r="D242" s="382"/>
      <c r="E242" s="371"/>
      <c r="F242" s="371"/>
      <c r="G242" s="371"/>
      <c r="H242" s="371"/>
      <c r="I242" s="372"/>
      <c r="J242" s="371"/>
      <c r="K242" s="371"/>
      <c r="L242" s="371"/>
      <c r="M242" s="371"/>
      <c r="N242" s="371"/>
      <c r="O242" s="371"/>
      <c r="P242" s="371"/>
      <c r="Q242" s="371"/>
      <c r="R242" s="371"/>
      <c r="S242" s="371"/>
      <c r="T242" s="371"/>
      <c r="U242" s="371"/>
      <c r="V242" s="371"/>
      <c r="W242" s="371"/>
      <c r="X242" s="371"/>
      <c r="Y242" s="371"/>
      <c r="Z242" s="371"/>
    </row>
    <row r="243" spans="1:26" ht="15.75" customHeight="1" x14ac:dyDescent="0.2">
      <c r="A243" s="371"/>
      <c r="B243" s="371"/>
      <c r="C243" s="382"/>
      <c r="D243" s="382"/>
      <c r="E243" s="371"/>
      <c r="F243" s="371"/>
      <c r="G243" s="371"/>
      <c r="H243" s="371"/>
      <c r="I243" s="372"/>
      <c r="J243" s="371"/>
      <c r="K243" s="371"/>
      <c r="L243" s="371"/>
      <c r="M243" s="371"/>
      <c r="N243" s="371"/>
      <c r="O243" s="371"/>
      <c r="P243" s="371"/>
      <c r="Q243" s="371"/>
      <c r="R243" s="371"/>
      <c r="S243" s="371"/>
      <c r="T243" s="371"/>
      <c r="U243" s="371"/>
      <c r="V243" s="371"/>
      <c r="W243" s="371"/>
      <c r="X243" s="371"/>
      <c r="Y243" s="371"/>
      <c r="Z243" s="371"/>
    </row>
    <row r="244" spans="1:26" ht="15.75" customHeight="1" x14ac:dyDescent="0.2">
      <c r="A244" s="371"/>
      <c r="B244" s="371"/>
      <c r="C244" s="382"/>
      <c r="D244" s="382"/>
      <c r="E244" s="371"/>
      <c r="F244" s="371"/>
      <c r="G244" s="371"/>
      <c r="H244" s="371"/>
      <c r="I244" s="372"/>
      <c r="J244" s="371"/>
      <c r="K244" s="371"/>
      <c r="L244" s="371"/>
      <c r="M244" s="371"/>
      <c r="N244" s="371"/>
      <c r="O244" s="371"/>
      <c r="P244" s="371"/>
      <c r="Q244" s="371"/>
      <c r="R244" s="371"/>
      <c r="S244" s="371"/>
      <c r="T244" s="371"/>
      <c r="U244" s="371"/>
      <c r="V244" s="371"/>
      <c r="W244" s="371"/>
      <c r="X244" s="371"/>
      <c r="Y244" s="371"/>
      <c r="Z244" s="371"/>
    </row>
    <row r="245" spans="1:26" ht="15.75" customHeight="1" x14ac:dyDescent="0.2">
      <c r="A245" s="371"/>
      <c r="B245" s="371"/>
      <c r="C245" s="382"/>
      <c r="D245" s="382"/>
      <c r="E245" s="371"/>
      <c r="F245" s="371"/>
      <c r="G245" s="371"/>
      <c r="H245" s="371"/>
      <c r="I245" s="372"/>
      <c r="J245" s="371"/>
      <c r="K245" s="371"/>
      <c r="L245" s="371"/>
      <c r="M245" s="371"/>
      <c r="N245" s="371"/>
      <c r="O245" s="371"/>
      <c r="P245" s="371"/>
      <c r="Q245" s="371"/>
      <c r="R245" s="371"/>
      <c r="S245" s="371"/>
      <c r="T245" s="371"/>
      <c r="U245" s="371"/>
      <c r="V245" s="371"/>
      <c r="W245" s="371"/>
      <c r="X245" s="371"/>
      <c r="Y245" s="371"/>
      <c r="Z245" s="371"/>
    </row>
    <row r="246" spans="1:26" ht="15.75" customHeight="1" x14ac:dyDescent="0.2">
      <c r="A246" s="371"/>
      <c r="B246" s="371"/>
      <c r="C246" s="382"/>
      <c r="D246" s="382"/>
      <c r="E246" s="371"/>
      <c r="F246" s="371"/>
      <c r="G246" s="371"/>
      <c r="H246" s="371"/>
      <c r="I246" s="372"/>
      <c r="J246" s="371"/>
      <c r="K246" s="371"/>
      <c r="L246" s="371"/>
      <c r="M246" s="371"/>
      <c r="N246" s="371"/>
      <c r="O246" s="371"/>
      <c r="P246" s="371"/>
      <c r="Q246" s="371"/>
      <c r="R246" s="371"/>
      <c r="S246" s="371"/>
      <c r="T246" s="371"/>
      <c r="U246" s="371"/>
      <c r="V246" s="371"/>
      <c r="W246" s="371"/>
      <c r="X246" s="371"/>
      <c r="Y246" s="371"/>
      <c r="Z246" s="371"/>
    </row>
    <row r="247" spans="1:26" ht="15.75" customHeight="1" x14ac:dyDescent="0.2">
      <c r="A247" s="371"/>
      <c r="B247" s="371"/>
      <c r="C247" s="382"/>
      <c r="D247" s="382"/>
      <c r="E247" s="371"/>
      <c r="F247" s="371"/>
      <c r="G247" s="371"/>
      <c r="H247" s="371"/>
      <c r="I247" s="372"/>
      <c r="J247" s="371"/>
      <c r="K247" s="371"/>
      <c r="L247" s="371"/>
      <c r="M247" s="371"/>
      <c r="N247" s="371"/>
      <c r="O247" s="371"/>
      <c r="P247" s="371"/>
      <c r="Q247" s="371"/>
      <c r="R247" s="371"/>
      <c r="S247" s="371"/>
      <c r="T247" s="371"/>
      <c r="U247" s="371"/>
      <c r="V247" s="371"/>
      <c r="W247" s="371"/>
      <c r="X247" s="371"/>
      <c r="Y247" s="371"/>
      <c r="Z247" s="371"/>
    </row>
    <row r="248" spans="1:26" ht="15.75" customHeight="1" x14ac:dyDescent="0.2">
      <c r="A248" s="371"/>
      <c r="B248" s="371"/>
      <c r="C248" s="382"/>
      <c r="D248" s="382"/>
      <c r="E248" s="371"/>
      <c r="F248" s="371"/>
      <c r="G248" s="371"/>
      <c r="H248" s="371"/>
      <c r="I248" s="372"/>
      <c r="J248" s="371"/>
      <c r="K248" s="371"/>
      <c r="L248" s="371"/>
      <c r="M248" s="371"/>
      <c r="N248" s="371"/>
      <c r="O248" s="371"/>
      <c r="P248" s="371"/>
      <c r="Q248" s="371"/>
      <c r="R248" s="371"/>
      <c r="S248" s="371"/>
      <c r="T248" s="371"/>
      <c r="U248" s="371"/>
      <c r="V248" s="371"/>
      <c r="W248" s="371"/>
      <c r="X248" s="371"/>
      <c r="Y248" s="371"/>
      <c r="Z248" s="371"/>
    </row>
    <row r="249" spans="1:26" ht="15.75" customHeight="1" x14ac:dyDescent="0.2">
      <c r="A249" s="371"/>
      <c r="B249" s="371"/>
      <c r="C249" s="382"/>
      <c r="D249" s="382"/>
      <c r="E249" s="371"/>
      <c r="F249" s="371"/>
      <c r="G249" s="371"/>
      <c r="H249" s="371"/>
      <c r="I249" s="372"/>
      <c r="J249" s="371"/>
      <c r="K249" s="371"/>
      <c r="L249" s="371"/>
      <c r="M249" s="371"/>
      <c r="N249" s="371"/>
      <c r="O249" s="371"/>
      <c r="P249" s="371"/>
      <c r="Q249" s="371"/>
      <c r="R249" s="371"/>
      <c r="S249" s="371"/>
      <c r="T249" s="371"/>
      <c r="U249" s="371"/>
      <c r="V249" s="371"/>
      <c r="W249" s="371"/>
      <c r="X249" s="371"/>
      <c r="Y249" s="371"/>
      <c r="Z249" s="371"/>
    </row>
    <row r="250" spans="1:26" ht="15.75" customHeight="1" x14ac:dyDescent="0.2">
      <c r="A250" s="371"/>
      <c r="B250" s="371"/>
      <c r="C250" s="382"/>
      <c r="D250" s="382"/>
      <c r="E250" s="371"/>
      <c r="F250" s="371"/>
      <c r="G250" s="371"/>
      <c r="H250" s="371"/>
      <c r="I250" s="372"/>
      <c r="J250" s="371"/>
      <c r="K250" s="371"/>
      <c r="L250" s="371"/>
      <c r="M250" s="371"/>
      <c r="N250" s="371"/>
      <c r="O250" s="371"/>
      <c r="P250" s="371"/>
      <c r="Q250" s="371"/>
      <c r="R250" s="371"/>
      <c r="S250" s="371"/>
      <c r="T250" s="371"/>
      <c r="U250" s="371"/>
      <c r="V250" s="371"/>
      <c r="W250" s="371"/>
      <c r="X250" s="371"/>
      <c r="Y250" s="371"/>
      <c r="Z250" s="371"/>
    </row>
    <row r="251" spans="1:26" ht="15.75" customHeight="1" x14ac:dyDescent="0.2">
      <c r="A251" s="371"/>
      <c r="B251" s="371"/>
      <c r="C251" s="382"/>
      <c r="D251" s="382"/>
      <c r="E251" s="371"/>
      <c r="F251" s="371"/>
      <c r="G251" s="371"/>
      <c r="H251" s="371"/>
      <c r="I251" s="372"/>
      <c r="J251" s="371"/>
      <c r="K251" s="371"/>
      <c r="L251" s="371"/>
      <c r="M251" s="371"/>
      <c r="N251" s="371"/>
      <c r="O251" s="371"/>
      <c r="P251" s="371"/>
      <c r="Q251" s="371"/>
      <c r="R251" s="371"/>
      <c r="S251" s="371"/>
      <c r="T251" s="371"/>
      <c r="U251" s="371"/>
      <c r="V251" s="371"/>
      <c r="W251" s="371"/>
      <c r="X251" s="371"/>
      <c r="Y251" s="371"/>
      <c r="Z251" s="371"/>
    </row>
    <row r="252" spans="1:26" ht="15.75" customHeight="1" x14ac:dyDescent="0.2">
      <c r="A252" s="371"/>
      <c r="B252" s="371"/>
      <c r="C252" s="382"/>
      <c r="D252" s="382"/>
      <c r="E252" s="371"/>
      <c r="F252" s="371"/>
      <c r="G252" s="371"/>
      <c r="H252" s="371"/>
      <c r="I252" s="372"/>
      <c r="J252" s="371"/>
      <c r="K252" s="371"/>
      <c r="L252" s="371"/>
      <c r="M252" s="371"/>
      <c r="N252" s="371"/>
      <c r="O252" s="371"/>
      <c r="P252" s="371"/>
      <c r="Q252" s="371"/>
      <c r="R252" s="371"/>
      <c r="S252" s="371"/>
      <c r="T252" s="371"/>
      <c r="U252" s="371"/>
      <c r="V252" s="371"/>
      <c r="W252" s="371"/>
      <c r="X252" s="371"/>
      <c r="Y252" s="371"/>
      <c r="Z252" s="371"/>
    </row>
    <row r="253" spans="1:26" ht="15.75" customHeight="1" x14ac:dyDescent="0.2">
      <c r="A253" s="371"/>
      <c r="B253" s="371"/>
      <c r="C253" s="382"/>
      <c r="D253" s="382"/>
      <c r="E253" s="371"/>
      <c r="F253" s="371"/>
      <c r="G253" s="371"/>
      <c r="H253" s="371"/>
      <c r="I253" s="372"/>
      <c r="J253" s="371"/>
      <c r="K253" s="371"/>
      <c r="L253" s="371"/>
      <c r="M253" s="371"/>
      <c r="N253" s="371"/>
      <c r="O253" s="371"/>
      <c r="P253" s="371"/>
      <c r="Q253" s="371"/>
      <c r="R253" s="371"/>
      <c r="S253" s="371"/>
      <c r="T253" s="371"/>
      <c r="U253" s="371"/>
      <c r="V253" s="371"/>
      <c r="W253" s="371"/>
      <c r="X253" s="371"/>
      <c r="Y253" s="371"/>
      <c r="Z253" s="371"/>
    </row>
    <row r="254" spans="1:26" ht="15.75" customHeight="1" x14ac:dyDescent="0.2">
      <c r="A254" s="371"/>
      <c r="B254" s="371"/>
      <c r="C254" s="382"/>
      <c r="D254" s="382"/>
      <c r="E254" s="371"/>
      <c r="F254" s="371"/>
      <c r="G254" s="371"/>
      <c r="H254" s="371"/>
      <c r="I254" s="372"/>
      <c r="J254" s="371"/>
      <c r="K254" s="371"/>
      <c r="L254" s="371"/>
      <c r="M254" s="371"/>
      <c r="N254" s="371"/>
      <c r="O254" s="371"/>
      <c r="P254" s="371"/>
      <c r="Q254" s="371"/>
      <c r="R254" s="371"/>
      <c r="S254" s="371"/>
      <c r="T254" s="371"/>
      <c r="U254" s="371"/>
      <c r="V254" s="371"/>
      <c r="W254" s="371"/>
      <c r="X254" s="371"/>
      <c r="Y254" s="371"/>
      <c r="Z254" s="371"/>
    </row>
    <row r="255" spans="1:26" ht="15.75" customHeight="1" x14ac:dyDescent="0.2">
      <c r="A255" s="371"/>
      <c r="B255" s="371"/>
      <c r="C255" s="382"/>
      <c r="D255" s="382"/>
      <c r="E255" s="371"/>
      <c r="F255" s="371"/>
      <c r="G255" s="371"/>
      <c r="H255" s="371"/>
      <c r="I255" s="372"/>
      <c r="J255" s="371"/>
      <c r="K255" s="371"/>
      <c r="L255" s="371"/>
      <c r="M255" s="371"/>
      <c r="N255" s="371"/>
      <c r="O255" s="371"/>
      <c r="P255" s="371"/>
      <c r="Q255" s="371"/>
      <c r="R255" s="371"/>
      <c r="S255" s="371"/>
      <c r="T255" s="371"/>
      <c r="U255" s="371"/>
      <c r="V255" s="371"/>
      <c r="W255" s="371"/>
      <c r="X255" s="371"/>
      <c r="Y255" s="371"/>
      <c r="Z255" s="371"/>
    </row>
    <row r="256" spans="1:26" ht="15.75" customHeight="1" x14ac:dyDescent="0.2">
      <c r="A256" s="371"/>
      <c r="B256" s="371"/>
      <c r="C256" s="382"/>
      <c r="D256" s="382"/>
      <c r="E256" s="371"/>
      <c r="F256" s="371"/>
      <c r="G256" s="371"/>
      <c r="H256" s="371"/>
      <c r="I256" s="372"/>
      <c r="J256" s="371"/>
      <c r="K256" s="371"/>
      <c r="L256" s="371"/>
      <c r="M256" s="371"/>
      <c r="N256" s="371"/>
      <c r="O256" s="371"/>
      <c r="P256" s="371"/>
      <c r="Q256" s="371"/>
      <c r="R256" s="371"/>
      <c r="S256" s="371"/>
      <c r="T256" s="371"/>
      <c r="U256" s="371"/>
      <c r="V256" s="371"/>
      <c r="W256" s="371"/>
      <c r="X256" s="371"/>
      <c r="Y256" s="371"/>
      <c r="Z256" s="371"/>
    </row>
    <row r="257" spans="1:26" ht="15.75" customHeight="1" x14ac:dyDescent="0.2">
      <c r="A257" s="371"/>
      <c r="B257" s="371"/>
      <c r="C257" s="382"/>
      <c r="D257" s="382"/>
      <c r="E257" s="371"/>
      <c r="F257" s="371"/>
      <c r="G257" s="371"/>
      <c r="H257" s="371"/>
      <c r="I257" s="372"/>
      <c r="J257" s="371"/>
      <c r="K257" s="371"/>
      <c r="L257" s="371"/>
      <c r="M257" s="371"/>
      <c r="N257" s="371"/>
      <c r="O257" s="371"/>
      <c r="P257" s="371"/>
      <c r="Q257" s="371"/>
      <c r="R257" s="371"/>
      <c r="S257" s="371"/>
      <c r="T257" s="371"/>
      <c r="U257" s="371"/>
      <c r="V257" s="371"/>
      <c r="W257" s="371"/>
      <c r="X257" s="371"/>
      <c r="Y257" s="371"/>
      <c r="Z257" s="371"/>
    </row>
    <row r="258" spans="1:26" ht="15.75" customHeight="1" x14ac:dyDescent="0.2">
      <c r="A258" s="371"/>
      <c r="B258" s="371"/>
      <c r="C258" s="382"/>
      <c r="D258" s="382"/>
      <c r="E258" s="371"/>
      <c r="F258" s="371"/>
      <c r="G258" s="371"/>
      <c r="H258" s="371"/>
      <c r="I258" s="372"/>
      <c r="J258" s="371"/>
      <c r="K258" s="371"/>
      <c r="L258" s="371"/>
      <c r="M258" s="371"/>
      <c r="N258" s="371"/>
      <c r="O258" s="371"/>
      <c r="P258" s="371"/>
      <c r="Q258" s="371"/>
      <c r="R258" s="371"/>
      <c r="S258" s="371"/>
      <c r="T258" s="371"/>
      <c r="U258" s="371"/>
      <c r="V258" s="371"/>
      <c r="W258" s="371"/>
      <c r="X258" s="371"/>
      <c r="Y258" s="371"/>
      <c r="Z258" s="371"/>
    </row>
    <row r="259" spans="1:26" ht="15.75" customHeight="1" x14ac:dyDescent="0.2">
      <c r="A259" s="371"/>
      <c r="B259" s="371"/>
      <c r="C259" s="382"/>
      <c r="D259" s="382"/>
      <c r="E259" s="371"/>
      <c r="F259" s="371"/>
      <c r="G259" s="371"/>
      <c r="H259" s="371"/>
      <c r="I259" s="372"/>
      <c r="J259" s="371"/>
      <c r="K259" s="371"/>
      <c r="L259" s="371"/>
      <c r="M259" s="371"/>
      <c r="N259" s="371"/>
      <c r="O259" s="371"/>
      <c r="P259" s="371"/>
      <c r="Q259" s="371"/>
      <c r="R259" s="371"/>
      <c r="S259" s="371"/>
      <c r="T259" s="371"/>
      <c r="U259" s="371"/>
      <c r="V259" s="371"/>
      <c r="W259" s="371"/>
      <c r="X259" s="371"/>
      <c r="Y259" s="371"/>
      <c r="Z259" s="371"/>
    </row>
    <row r="260" spans="1:26" ht="15.75" customHeight="1" x14ac:dyDescent="0.2">
      <c r="A260" s="371"/>
      <c r="B260" s="371"/>
      <c r="C260" s="382"/>
      <c r="D260" s="382"/>
      <c r="E260" s="371"/>
      <c r="F260" s="371"/>
      <c r="G260" s="371"/>
      <c r="H260" s="371"/>
      <c r="I260" s="372"/>
      <c r="J260" s="371"/>
      <c r="K260" s="371"/>
      <c r="L260" s="371"/>
      <c r="M260" s="371"/>
      <c r="N260" s="371"/>
      <c r="O260" s="371"/>
      <c r="P260" s="371"/>
      <c r="Q260" s="371"/>
      <c r="R260" s="371"/>
      <c r="S260" s="371"/>
      <c r="T260" s="371"/>
      <c r="U260" s="371"/>
      <c r="V260" s="371"/>
      <c r="W260" s="371"/>
      <c r="X260" s="371"/>
      <c r="Y260" s="371"/>
      <c r="Z260" s="371"/>
    </row>
    <row r="261" spans="1:26" ht="15.75" customHeight="1" x14ac:dyDescent="0.2">
      <c r="A261" s="371"/>
      <c r="B261" s="371"/>
      <c r="C261" s="382"/>
      <c r="D261" s="382"/>
      <c r="E261" s="371"/>
      <c r="F261" s="371"/>
      <c r="G261" s="371"/>
      <c r="H261" s="371"/>
      <c r="I261" s="372"/>
      <c r="J261" s="371"/>
      <c r="K261" s="371"/>
      <c r="L261" s="371"/>
      <c r="M261" s="371"/>
      <c r="N261" s="371"/>
      <c r="O261" s="371"/>
      <c r="P261" s="371"/>
      <c r="Q261" s="371"/>
      <c r="R261" s="371"/>
      <c r="S261" s="371"/>
      <c r="T261" s="371"/>
      <c r="U261" s="371"/>
      <c r="V261" s="371"/>
      <c r="W261" s="371"/>
      <c r="X261" s="371"/>
      <c r="Y261" s="371"/>
      <c r="Z261" s="371"/>
    </row>
    <row r="262" spans="1:26" ht="15.75" customHeight="1" x14ac:dyDescent="0.2">
      <c r="A262" s="371"/>
      <c r="B262" s="371"/>
      <c r="C262" s="382"/>
      <c r="D262" s="382"/>
      <c r="E262" s="371"/>
      <c r="F262" s="371"/>
      <c r="G262" s="371"/>
      <c r="H262" s="371"/>
      <c r="I262" s="372"/>
      <c r="J262" s="371"/>
      <c r="K262" s="371"/>
      <c r="L262" s="371"/>
      <c r="M262" s="371"/>
      <c r="N262" s="371"/>
      <c r="O262" s="371"/>
      <c r="P262" s="371"/>
      <c r="Q262" s="371"/>
      <c r="R262" s="371"/>
      <c r="S262" s="371"/>
      <c r="T262" s="371"/>
      <c r="U262" s="371"/>
      <c r="V262" s="371"/>
      <c r="W262" s="371"/>
      <c r="X262" s="371"/>
      <c r="Y262" s="371"/>
      <c r="Z262" s="371"/>
    </row>
    <row r="263" spans="1:26" ht="15.75" customHeight="1" x14ac:dyDescent="0.2">
      <c r="A263" s="371"/>
      <c r="B263" s="371"/>
      <c r="C263" s="382"/>
      <c r="D263" s="382"/>
      <c r="E263" s="371"/>
      <c r="F263" s="371"/>
      <c r="G263" s="371"/>
      <c r="H263" s="371"/>
      <c r="I263" s="372"/>
      <c r="J263" s="371"/>
      <c r="K263" s="371"/>
      <c r="L263" s="371"/>
      <c r="M263" s="371"/>
      <c r="N263" s="371"/>
      <c r="O263" s="371"/>
      <c r="P263" s="371"/>
      <c r="Q263" s="371"/>
      <c r="R263" s="371"/>
      <c r="S263" s="371"/>
      <c r="T263" s="371"/>
      <c r="U263" s="371"/>
      <c r="V263" s="371"/>
      <c r="W263" s="371"/>
      <c r="X263" s="371"/>
      <c r="Y263" s="371"/>
      <c r="Z263" s="371"/>
    </row>
    <row r="264" spans="1:26" ht="15.75" customHeight="1" x14ac:dyDescent="0.2">
      <c r="A264" s="371"/>
      <c r="B264" s="371"/>
      <c r="C264" s="382"/>
      <c r="D264" s="382"/>
      <c r="E264" s="371"/>
      <c r="F264" s="371"/>
      <c r="G264" s="371"/>
      <c r="H264" s="371"/>
      <c r="I264" s="372"/>
      <c r="J264" s="371"/>
      <c r="K264" s="371"/>
      <c r="L264" s="371"/>
      <c r="M264" s="371"/>
      <c r="N264" s="371"/>
      <c r="O264" s="371"/>
      <c r="P264" s="371"/>
      <c r="Q264" s="371"/>
      <c r="R264" s="371"/>
      <c r="S264" s="371"/>
      <c r="T264" s="371"/>
      <c r="U264" s="371"/>
      <c r="V264" s="371"/>
      <c r="W264" s="371"/>
      <c r="X264" s="371"/>
      <c r="Y264" s="371"/>
      <c r="Z264" s="371"/>
    </row>
    <row r="265" spans="1:26" ht="15.75" customHeight="1" x14ac:dyDescent="0.2">
      <c r="A265" s="371"/>
      <c r="B265" s="371"/>
      <c r="C265" s="382"/>
      <c r="D265" s="382"/>
      <c r="E265" s="371"/>
      <c r="F265" s="371"/>
      <c r="G265" s="371"/>
      <c r="H265" s="371"/>
      <c r="I265" s="372"/>
      <c r="J265" s="371"/>
      <c r="K265" s="371"/>
      <c r="L265" s="371"/>
      <c r="M265" s="371"/>
      <c r="N265" s="371"/>
      <c r="O265" s="371"/>
      <c r="P265" s="371"/>
      <c r="Q265" s="371"/>
      <c r="R265" s="371"/>
      <c r="S265" s="371"/>
      <c r="T265" s="371"/>
      <c r="U265" s="371"/>
      <c r="V265" s="371"/>
      <c r="W265" s="371"/>
      <c r="X265" s="371"/>
      <c r="Y265" s="371"/>
      <c r="Z265" s="371"/>
    </row>
    <row r="266" spans="1:26" ht="15.75" customHeight="1" x14ac:dyDescent="0.2">
      <c r="A266" s="371"/>
      <c r="B266" s="371"/>
      <c r="C266" s="382"/>
      <c r="D266" s="382"/>
      <c r="E266" s="371"/>
      <c r="F266" s="371"/>
      <c r="G266" s="371"/>
      <c r="H266" s="371"/>
      <c r="I266" s="372"/>
      <c r="J266" s="371"/>
      <c r="K266" s="371"/>
      <c r="L266" s="371"/>
      <c r="M266" s="371"/>
      <c r="N266" s="371"/>
      <c r="O266" s="371"/>
      <c r="P266" s="371"/>
      <c r="Q266" s="371"/>
      <c r="R266" s="371"/>
      <c r="S266" s="371"/>
      <c r="T266" s="371"/>
      <c r="U266" s="371"/>
      <c r="V266" s="371"/>
      <c r="W266" s="371"/>
      <c r="X266" s="371"/>
      <c r="Y266" s="371"/>
      <c r="Z266" s="371"/>
    </row>
    <row r="267" spans="1:26" ht="15.75" customHeight="1" x14ac:dyDescent="0.2">
      <c r="A267" s="371"/>
      <c r="B267" s="371"/>
      <c r="C267" s="382"/>
      <c r="D267" s="382"/>
      <c r="E267" s="371"/>
      <c r="F267" s="371"/>
      <c r="G267" s="371"/>
      <c r="H267" s="371"/>
      <c r="I267" s="372"/>
      <c r="J267" s="371"/>
      <c r="K267" s="371"/>
      <c r="L267" s="371"/>
      <c r="M267" s="371"/>
      <c r="N267" s="371"/>
      <c r="O267" s="371"/>
      <c r="P267" s="371"/>
      <c r="Q267" s="371"/>
      <c r="R267" s="371"/>
      <c r="S267" s="371"/>
      <c r="T267" s="371"/>
      <c r="U267" s="371"/>
      <c r="V267" s="371"/>
      <c r="W267" s="371"/>
      <c r="X267" s="371"/>
      <c r="Y267" s="371"/>
      <c r="Z267" s="371"/>
    </row>
    <row r="268" spans="1:26" ht="15.75" customHeight="1" x14ac:dyDescent="0.2">
      <c r="A268" s="371"/>
      <c r="B268" s="371"/>
      <c r="C268" s="382"/>
      <c r="D268" s="382"/>
      <c r="E268" s="371"/>
      <c r="F268" s="371"/>
      <c r="G268" s="371"/>
      <c r="H268" s="371"/>
      <c r="I268" s="372"/>
      <c r="J268" s="371"/>
      <c r="K268" s="371"/>
      <c r="L268" s="371"/>
      <c r="M268" s="371"/>
      <c r="N268" s="371"/>
      <c r="O268" s="371"/>
      <c r="P268" s="371"/>
      <c r="Q268" s="371"/>
      <c r="R268" s="371"/>
      <c r="S268" s="371"/>
      <c r="T268" s="371"/>
      <c r="U268" s="371"/>
      <c r="V268" s="371"/>
      <c r="W268" s="371"/>
      <c r="X268" s="371"/>
      <c r="Y268" s="371"/>
      <c r="Z268" s="371"/>
    </row>
    <row r="269" spans="1:26" ht="15.75" customHeight="1" x14ac:dyDescent="0.2">
      <c r="A269" s="371"/>
      <c r="B269" s="371"/>
      <c r="C269" s="382"/>
      <c r="D269" s="382"/>
      <c r="E269" s="371"/>
      <c r="F269" s="371"/>
      <c r="G269" s="371"/>
      <c r="H269" s="371"/>
      <c r="I269" s="372"/>
      <c r="J269" s="371"/>
      <c r="K269" s="371"/>
      <c r="L269" s="371"/>
      <c r="M269" s="371"/>
      <c r="N269" s="371"/>
      <c r="O269" s="371"/>
      <c r="P269" s="371"/>
      <c r="Q269" s="371"/>
      <c r="R269" s="371"/>
      <c r="S269" s="371"/>
      <c r="T269" s="371"/>
      <c r="U269" s="371"/>
      <c r="V269" s="371"/>
      <c r="W269" s="371"/>
      <c r="X269" s="371"/>
      <c r="Y269" s="371"/>
      <c r="Z269" s="371"/>
    </row>
    <row r="270" spans="1:26" ht="15.75" customHeight="1" x14ac:dyDescent="0.2">
      <c r="A270" s="371"/>
      <c r="B270" s="371"/>
      <c r="C270" s="382"/>
      <c r="D270" s="382"/>
      <c r="E270" s="371"/>
      <c r="F270" s="371"/>
      <c r="G270" s="371"/>
      <c r="H270" s="371"/>
      <c r="I270" s="372"/>
      <c r="J270" s="371"/>
      <c r="K270" s="371"/>
      <c r="L270" s="371"/>
      <c r="M270" s="371"/>
      <c r="N270" s="371"/>
      <c r="O270" s="371"/>
      <c r="P270" s="371"/>
      <c r="Q270" s="371"/>
      <c r="R270" s="371"/>
      <c r="S270" s="371"/>
      <c r="T270" s="371"/>
      <c r="U270" s="371"/>
      <c r="V270" s="371"/>
      <c r="W270" s="371"/>
      <c r="X270" s="371"/>
      <c r="Y270" s="371"/>
      <c r="Z270" s="371"/>
    </row>
    <row r="271" spans="1:26" ht="15.75" customHeight="1" x14ac:dyDescent="0.2">
      <c r="A271" s="371"/>
      <c r="B271" s="371"/>
      <c r="C271" s="382"/>
      <c r="D271" s="382"/>
      <c r="E271" s="371"/>
      <c r="F271" s="371"/>
      <c r="G271" s="371"/>
      <c r="H271" s="371"/>
      <c r="I271" s="372"/>
      <c r="J271" s="371"/>
      <c r="K271" s="371"/>
      <c r="L271" s="371"/>
      <c r="M271" s="371"/>
      <c r="N271" s="371"/>
      <c r="O271" s="371"/>
      <c r="P271" s="371"/>
      <c r="Q271" s="371"/>
      <c r="R271" s="371"/>
      <c r="S271" s="371"/>
      <c r="T271" s="371"/>
      <c r="U271" s="371"/>
      <c r="V271" s="371"/>
      <c r="W271" s="371"/>
      <c r="X271" s="371"/>
      <c r="Y271" s="371"/>
      <c r="Z271" s="371"/>
    </row>
    <row r="272" spans="1:26" ht="15.75" customHeight="1" x14ac:dyDescent="0.2">
      <c r="A272" s="371"/>
      <c r="B272" s="371"/>
      <c r="C272" s="382"/>
      <c r="D272" s="382"/>
      <c r="E272" s="371"/>
      <c r="F272" s="371"/>
      <c r="G272" s="371"/>
      <c r="H272" s="371"/>
      <c r="I272" s="372"/>
      <c r="J272" s="371"/>
      <c r="K272" s="371"/>
      <c r="L272" s="371"/>
      <c r="M272" s="371"/>
      <c r="N272" s="371"/>
      <c r="O272" s="371"/>
      <c r="P272" s="371"/>
      <c r="Q272" s="371"/>
      <c r="R272" s="371"/>
      <c r="S272" s="371"/>
      <c r="T272" s="371"/>
      <c r="U272" s="371"/>
      <c r="V272" s="371"/>
      <c r="W272" s="371"/>
      <c r="X272" s="371"/>
      <c r="Y272" s="371"/>
      <c r="Z272" s="371"/>
    </row>
    <row r="273" spans="1:26" ht="15.75" customHeight="1" x14ac:dyDescent="0.2">
      <c r="A273" s="371"/>
      <c r="B273" s="371"/>
      <c r="C273" s="382"/>
      <c r="D273" s="382"/>
      <c r="E273" s="371"/>
      <c r="F273" s="371"/>
      <c r="G273" s="371"/>
      <c r="H273" s="371"/>
      <c r="I273" s="372"/>
      <c r="J273" s="371"/>
      <c r="K273" s="371"/>
      <c r="L273" s="371"/>
      <c r="M273" s="371"/>
      <c r="N273" s="371"/>
      <c r="O273" s="371"/>
      <c r="P273" s="371"/>
      <c r="Q273" s="371"/>
      <c r="R273" s="371"/>
      <c r="S273" s="371"/>
      <c r="T273" s="371"/>
      <c r="U273" s="371"/>
      <c r="V273" s="371"/>
      <c r="W273" s="371"/>
      <c r="X273" s="371"/>
      <c r="Y273" s="371"/>
      <c r="Z273" s="371"/>
    </row>
    <row r="274" spans="1:26" ht="15.75" customHeight="1" x14ac:dyDescent="0.2">
      <c r="A274" s="371"/>
      <c r="B274" s="371"/>
      <c r="C274" s="382"/>
      <c r="D274" s="382"/>
      <c r="E274" s="371"/>
      <c r="F274" s="371"/>
      <c r="G274" s="371"/>
      <c r="H274" s="371"/>
      <c r="I274" s="372"/>
      <c r="J274" s="371"/>
      <c r="K274" s="371"/>
      <c r="L274" s="371"/>
      <c r="M274" s="371"/>
      <c r="N274" s="371"/>
      <c r="O274" s="371"/>
      <c r="P274" s="371"/>
      <c r="Q274" s="371"/>
      <c r="R274" s="371"/>
      <c r="S274" s="371"/>
      <c r="T274" s="371"/>
      <c r="U274" s="371"/>
      <c r="V274" s="371"/>
      <c r="W274" s="371"/>
      <c r="X274" s="371"/>
      <c r="Y274" s="371"/>
      <c r="Z274" s="371"/>
    </row>
    <row r="275" spans="1:26" ht="15.75" customHeight="1" x14ac:dyDescent="0.2">
      <c r="A275" s="371"/>
      <c r="B275" s="371"/>
      <c r="C275" s="382"/>
      <c r="D275" s="382"/>
      <c r="E275" s="371"/>
      <c r="F275" s="371"/>
      <c r="G275" s="371"/>
      <c r="H275" s="371"/>
      <c r="I275" s="372"/>
      <c r="J275" s="371"/>
      <c r="K275" s="371"/>
      <c r="L275" s="371"/>
      <c r="M275" s="371"/>
      <c r="N275" s="371"/>
      <c r="O275" s="371"/>
      <c r="P275" s="371"/>
      <c r="Q275" s="371"/>
      <c r="R275" s="371"/>
      <c r="S275" s="371"/>
      <c r="T275" s="371"/>
      <c r="U275" s="371"/>
      <c r="V275" s="371"/>
      <c r="W275" s="371"/>
      <c r="X275" s="371"/>
      <c r="Y275" s="371"/>
      <c r="Z275" s="371"/>
    </row>
    <row r="276" spans="1:26" ht="15.75" customHeight="1" x14ac:dyDescent="0.2">
      <c r="A276" s="371"/>
      <c r="B276" s="371"/>
      <c r="C276" s="382"/>
      <c r="D276" s="382"/>
      <c r="E276" s="371"/>
      <c r="F276" s="371"/>
      <c r="G276" s="371"/>
      <c r="H276" s="371"/>
      <c r="I276" s="372"/>
      <c r="J276" s="371"/>
      <c r="K276" s="371"/>
      <c r="L276" s="371"/>
      <c r="M276" s="371"/>
      <c r="N276" s="371"/>
      <c r="O276" s="371"/>
      <c r="P276" s="371"/>
      <c r="Q276" s="371"/>
      <c r="R276" s="371"/>
      <c r="S276" s="371"/>
      <c r="T276" s="371"/>
      <c r="U276" s="371"/>
      <c r="V276" s="371"/>
      <c r="W276" s="371"/>
      <c r="X276" s="371"/>
      <c r="Y276" s="371"/>
      <c r="Z276" s="371"/>
    </row>
    <row r="277" spans="1:26" ht="15.75" customHeight="1" x14ac:dyDescent="0.2">
      <c r="A277" s="371"/>
      <c r="B277" s="371"/>
      <c r="C277" s="382"/>
      <c r="D277" s="382"/>
      <c r="E277" s="371"/>
      <c r="F277" s="371"/>
      <c r="G277" s="371"/>
      <c r="H277" s="371"/>
      <c r="I277" s="372"/>
      <c r="J277" s="371"/>
      <c r="K277" s="371"/>
      <c r="L277" s="371"/>
      <c r="M277" s="371"/>
      <c r="N277" s="371"/>
      <c r="O277" s="371"/>
      <c r="P277" s="371"/>
      <c r="Q277" s="371"/>
      <c r="R277" s="371"/>
      <c r="S277" s="371"/>
      <c r="T277" s="371"/>
      <c r="U277" s="371"/>
      <c r="V277" s="371"/>
      <c r="W277" s="371"/>
      <c r="X277" s="371"/>
      <c r="Y277" s="371"/>
      <c r="Z277" s="371"/>
    </row>
    <row r="278" spans="1:26" ht="15.75" customHeight="1" x14ac:dyDescent="0.2">
      <c r="A278" s="371"/>
      <c r="B278" s="371"/>
      <c r="C278" s="382"/>
      <c r="D278" s="382"/>
      <c r="E278" s="371"/>
      <c r="F278" s="371"/>
      <c r="G278" s="371"/>
      <c r="H278" s="371"/>
      <c r="I278" s="372"/>
      <c r="J278" s="371"/>
      <c r="K278" s="371"/>
      <c r="L278" s="371"/>
      <c r="M278" s="371"/>
      <c r="N278" s="371"/>
      <c r="O278" s="371"/>
      <c r="P278" s="371"/>
      <c r="Q278" s="371"/>
      <c r="R278" s="371"/>
      <c r="S278" s="371"/>
      <c r="T278" s="371"/>
      <c r="U278" s="371"/>
      <c r="V278" s="371"/>
      <c r="W278" s="371"/>
      <c r="X278" s="371"/>
      <c r="Y278" s="371"/>
      <c r="Z278" s="371"/>
    </row>
    <row r="279" spans="1:26" ht="15.75" customHeight="1" x14ac:dyDescent="0.2">
      <c r="A279" s="371"/>
      <c r="B279" s="371"/>
      <c r="C279" s="382"/>
      <c r="D279" s="382"/>
      <c r="E279" s="371"/>
      <c r="F279" s="371"/>
      <c r="G279" s="371"/>
      <c r="H279" s="371"/>
      <c r="I279" s="372"/>
      <c r="J279" s="371"/>
      <c r="K279" s="371"/>
      <c r="L279" s="371"/>
      <c r="M279" s="371"/>
      <c r="N279" s="371"/>
      <c r="O279" s="371"/>
      <c r="P279" s="371"/>
      <c r="Q279" s="371"/>
      <c r="R279" s="371"/>
      <c r="S279" s="371"/>
      <c r="T279" s="371"/>
      <c r="U279" s="371"/>
      <c r="V279" s="371"/>
      <c r="W279" s="371"/>
      <c r="X279" s="371"/>
      <c r="Y279" s="371"/>
      <c r="Z279" s="371"/>
    </row>
    <row r="280" spans="1:26" ht="15.75" customHeight="1" x14ac:dyDescent="0.2">
      <c r="A280" s="371"/>
      <c r="B280" s="371"/>
      <c r="C280" s="382"/>
      <c r="D280" s="382"/>
      <c r="E280" s="371"/>
      <c r="F280" s="371"/>
      <c r="G280" s="371"/>
      <c r="H280" s="371"/>
      <c r="I280" s="372"/>
      <c r="J280" s="371"/>
      <c r="K280" s="371"/>
      <c r="L280" s="371"/>
      <c r="M280" s="371"/>
      <c r="N280" s="371"/>
      <c r="O280" s="371"/>
      <c r="P280" s="371"/>
      <c r="Q280" s="371"/>
      <c r="R280" s="371"/>
      <c r="S280" s="371"/>
      <c r="T280" s="371"/>
      <c r="U280" s="371"/>
      <c r="V280" s="371"/>
      <c r="W280" s="371"/>
      <c r="X280" s="371"/>
      <c r="Y280" s="371"/>
      <c r="Z280" s="371"/>
    </row>
    <row r="281" spans="1:26" ht="15.75" customHeight="1" x14ac:dyDescent="0.2">
      <c r="A281" s="371"/>
      <c r="B281" s="371"/>
      <c r="C281" s="382"/>
      <c r="D281" s="382"/>
      <c r="E281" s="371"/>
      <c r="F281" s="371"/>
      <c r="G281" s="371"/>
      <c r="H281" s="371"/>
      <c r="I281" s="372"/>
      <c r="J281" s="371"/>
      <c r="K281" s="371"/>
      <c r="L281" s="371"/>
      <c r="M281" s="371"/>
      <c r="N281" s="371"/>
      <c r="O281" s="371"/>
      <c r="P281" s="371"/>
      <c r="Q281" s="371"/>
      <c r="R281" s="371"/>
      <c r="S281" s="371"/>
      <c r="T281" s="371"/>
      <c r="U281" s="371"/>
      <c r="V281" s="371"/>
      <c r="W281" s="371"/>
      <c r="X281" s="371"/>
      <c r="Y281" s="371"/>
      <c r="Z281" s="371"/>
    </row>
    <row r="282" spans="1:26" ht="15.75" customHeight="1" x14ac:dyDescent="0.2">
      <c r="A282" s="371"/>
      <c r="B282" s="371"/>
      <c r="C282" s="382"/>
      <c r="D282" s="382"/>
      <c r="E282" s="371"/>
      <c r="F282" s="371"/>
      <c r="G282" s="371"/>
      <c r="H282" s="371"/>
      <c r="I282" s="372"/>
      <c r="J282" s="371"/>
      <c r="K282" s="371"/>
      <c r="L282" s="371"/>
      <c r="M282" s="371"/>
      <c r="N282" s="371"/>
      <c r="O282" s="371"/>
      <c r="P282" s="371"/>
      <c r="Q282" s="371"/>
      <c r="R282" s="371"/>
      <c r="S282" s="371"/>
      <c r="T282" s="371"/>
      <c r="U282" s="371"/>
      <c r="V282" s="371"/>
      <c r="W282" s="371"/>
      <c r="X282" s="371"/>
      <c r="Y282" s="371"/>
      <c r="Z282" s="371"/>
    </row>
    <row r="283" spans="1:26" ht="15.75" customHeight="1" x14ac:dyDescent="0.2">
      <c r="A283" s="371"/>
      <c r="B283" s="371"/>
      <c r="C283" s="382"/>
      <c r="D283" s="382"/>
      <c r="E283" s="371"/>
      <c r="F283" s="371"/>
      <c r="G283" s="371"/>
      <c r="H283" s="371"/>
      <c r="I283" s="372"/>
      <c r="J283" s="371"/>
      <c r="K283" s="371"/>
      <c r="L283" s="371"/>
      <c r="M283" s="371"/>
      <c r="N283" s="371"/>
      <c r="O283" s="371"/>
      <c r="P283" s="371"/>
      <c r="Q283" s="371"/>
      <c r="R283" s="371"/>
      <c r="S283" s="371"/>
      <c r="T283" s="371"/>
      <c r="U283" s="371"/>
      <c r="V283" s="371"/>
      <c r="W283" s="371"/>
      <c r="X283" s="371"/>
      <c r="Y283" s="371"/>
      <c r="Z283" s="371"/>
    </row>
    <row r="284" spans="1:26" ht="15.75" customHeight="1" x14ac:dyDescent="0.2">
      <c r="A284" s="371"/>
      <c r="B284" s="371"/>
      <c r="C284" s="382"/>
      <c r="D284" s="382"/>
      <c r="E284" s="371"/>
      <c r="F284" s="371"/>
      <c r="G284" s="371"/>
      <c r="H284" s="371"/>
      <c r="I284" s="372"/>
      <c r="J284" s="371"/>
      <c r="K284" s="371"/>
      <c r="L284" s="371"/>
      <c r="M284" s="371"/>
      <c r="N284" s="371"/>
      <c r="O284" s="371"/>
      <c r="P284" s="371"/>
      <c r="Q284" s="371"/>
      <c r="R284" s="371"/>
      <c r="S284" s="371"/>
      <c r="T284" s="371"/>
      <c r="U284" s="371"/>
      <c r="V284" s="371"/>
      <c r="W284" s="371"/>
      <c r="X284" s="371"/>
      <c r="Y284" s="371"/>
      <c r="Z284" s="371"/>
    </row>
    <row r="285" spans="1:26" ht="14" x14ac:dyDescent="0.2"/>
    <row r="286" spans="1:26" ht="14" x14ac:dyDescent="0.2"/>
    <row r="287" spans="1:26" ht="14" x14ac:dyDescent="0.2"/>
    <row r="288" spans="1:26" ht="14" x14ac:dyDescent="0.2"/>
    <row r="289" ht="14" x14ac:dyDescent="0.2"/>
    <row r="290" ht="14" x14ac:dyDescent="0.2"/>
    <row r="291" ht="14" x14ac:dyDescent="0.2"/>
    <row r="292" ht="14" x14ac:dyDescent="0.2"/>
    <row r="293" ht="14" x14ac:dyDescent="0.2"/>
    <row r="294" ht="14" x14ac:dyDescent="0.2"/>
    <row r="295" ht="14" x14ac:dyDescent="0.2"/>
    <row r="296" ht="14" x14ac:dyDescent="0.2"/>
    <row r="297" ht="14" x14ac:dyDescent="0.2"/>
    <row r="298" ht="14" x14ac:dyDescent="0.2"/>
    <row r="299" ht="14" x14ac:dyDescent="0.2"/>
    <row r="300" ht="14" x14ac:dyDescent="0.2"/>
    <row r="301" ht="14" x14ac:dyDescent="0.2"/>
    <row r="302" ht="14" x14ac:dyDescent="0.2"/>
    <row r="303" ht="14" x14ac:dyDescent="0.2"/>
    <row r="304" ht="14" x14ac:dyDescent="0.2"/>
    <row r="305" ht="14" x14ac:dyDescent="0.2"/>
    <row r="306" ht="14" x14ac:dyDescent="0.2"/>
    <row r="307" ht="14" x14ac:dyDescent="0.2"/>
    <row r="308" ht="14" x14ac:dyDescent="0.2"/>
    <row r="309" ht="14" x14ac:dyDescent="0.2"/>
    <row r="310" ht="14" x14ac:dyDescent="0.2"/>
    <row r="311" ht="14" x14ac:dyDescent="0.2"/>
    <row r="312" ht="14" x14ac:dyDescent="0.2"/>
    <row r="313" ht="14" x14ac:dyDescent="0.2"/>
    <row r="314" ht="14" x14ac:dyDescent="0.2"/>
    <row r="315" ht="14" x14ac:dyDescent="0.2"/>
    <row r="316" ht="14" x14ac:dyDescent="0.2"/>
    <row r="317" ht="14" x14ac:dyDescent="0.2"/>
    <row r="318" ht="14" x14ac:dyDescent="0.2"/>
    <row r="319" ht="14" x14ac:dyDescent="0.2"/>
    <row r="320" ht="14" x14ac:dyDescent="0.2"/>
    <row r="321" ht="14" x14ac:dyDescent="0.2"/>
    <row r="322" ht="14" x14ac:dyDescent="0.2"/>
    <row r="323" ht="14" x14ac:dyDescent="0.2"/>
    <row r="324" ht="14" x14ac:dyDescent="0.2"/>
    <row r="325" ht="14" x14ac:dyDescent="0.2"/>
    <row r="326" ht="14" x14ac:dyDescent="0.2"/>
    <row r="327" ht="14" x14ac:dyDescent="0.2"/>
    <row r="328" ht="14" x14ac:dyDescent="0.2"/>
    <row r="329" ht="14" x14ac:dyDescent="0.2"/>
    <row r="330" ht="14" x14ac:dyDescent="0.2"/>
    <row r="331" ht="14" x14ac:dyDescent="0.2"/>
    <row r="332" ht="14" x14ac:dyDescent="0.2"/>
    <row r="333" ht="14" x14ac:dyDescent="0.2"/>
    <row r="334" ht="14" x14ac:dyDescent="0.2"/>
    <row r="335" ht="14" x14ac:dyDescent="0.2"/>
    <row r="336" ht="14" x14ac:dyDescent="0.2"/>
    <row r="337" ht="14" x14ac:dyDescent="0.2"/>
    <row r="338" ht="14" x14ac:dyDescent="0.2"/>
    <row r="339" ht="14" x14ac:dyDescent="0.2"/>
    <row r="340" ht="14" x14ac:dyDescent="0.2"/>
    <row r="341" ht="14" x14ac:dyDescent="0.2"/>
    <row r="342" ht="14" x14ac:dyDescent="0.2"/>
    <row r="343" ht="14" x14ac:dyDescent="0.2"/>
    <row r="344" ht="14" x14ac:dyDescent="0.2"/>
    <row r="345" ht="14" x14ac:dyDescent="0.2"/>
    <row r="346" ht="14" x14ac:dyDescent="0.2"/>
    <row r="347" ht="14" x14ac:dyDescent="0.2"/>
    <row r="348" ht="14" x14ac:dyDescent="0.2"/>
    <row r="349" ht="14" x14ac:dyDescent="0.2"/>
    <row r="350" ht="14" x14ac:dyDescent="0.2"/>
    <row r="351" ht="14" x14ac:dyDescent="0.2"/>
    <row r="352" ht="14" x14ac:dyDescent="0.2"/>
    <row r="353" ht="14" x14ac:dyDescent="0.2"/>
    <row r="354" ht="14" x14ac:dyDescent="0.2"/>
    <row r="355" ht="14" x14ac:dyDescent="0.2"/>
    <row r="356" ht="14" x14ac:dyDescent="0.2"/>
    <row r="357" ht="14" x14ac:dyDescent="0.2"/>
    <row r="358" ht="14" x14ac:dyDescent="0.2"/>
    <row r="359" ht="14" x14ac:dyDescent="0.2"/>
    <row r="360" ht="14" x14ac:dyDescent="0.2"/>
    <row r="361" ht="14" x14ac:dyDescent="0.2"/>
    <row r="362" ht="14" x14ac:dyDescent="0.2"/>
    <row r="363" ht="14" x14ac:dyDescent="0.2"/>
    <row r="364" ht="14" x14ac:dyDescent="0.2"/>
    <row r="365" ht="14" x14ac:dyDescent="0.2"/>
    <row r="366" ht="14" x14ac:dyDescent="0.2"/>
    <row r="367" ht="14" x14ac:dyDescent="0.2"/>
    <row r="368" ht="14" x14ac:dyDescent="0.2"/>
    <row r="369" ht="14" x14ac:dyDescent="0.2"/>
    <row r="370" ht="14" x14ac:dyDescent="0.2"/>
    <row r="371" ht="14" x14ac:dyDescent="0.2"/>
    <row r="372" ht="14" x14ac:dyDescent="0.2"/>
    <row r="373" ht="14" x14ac:dyDescent="0.2"/>
    <row r="374" ht="14" x14ac:dyDescent="0.2"/>
    <row r="375" ht="14" x14ac:dyDescent="0.2"/>
    <row r="376" ht="14" x14ac:dyDescent="0.2"/>
    <row r="377" ht="14" x14ac:dyDescent="0.2"/>
    <row r="378" ht="14" x14ac:dyDescent="0.2"/>
    <row r="379" ht="14" x14ac:dyDescent="0.2"/>
    <row r="380" ht="14" x14ac:dyDescent="0.2"/>
    <row r="381" ht="14" x14ac:dyDescent="0.2"/>
    <row r="382" ht="14" x14ac:dyDescent="0.2"/>
    <row r="383" ht="14" x14ac:dyDescent="0.2"/>
    <row r="384" ht="14" x14ac:dyDescent="0.2"/>
    <row r="385" ht="14" x14ac:dyDescent="0.2"/>
    <row r="386" ht="14" x14ac:dyDescent="0.2"/>
    <row r="387" ht="14" x14ac:dyDescent="0.2"/>
    <row r="388" ht="14" x14ac:dyDescent="0.2"/>
    <row r="389" ht="14" x14ac:dyDescent="0.2"/>
    <row r="390" ht="14" x14ac:dyDescent="0.2"/>
    <row r="391" ht="14" x14ac:dyDescent="0.2"/>
    <row r="392" ht="14" x14ac:dyDescent="0.2"/>
    <row r="393" ht="14" x14ac:dyDescent="0.2"/>
    <row r="394" ht="14" x14ac:dyDescent="0.2"/>
    <row r="395" ht="14" x14ac:dyDescent="0.2"/>
    <row r="396" ht="14" x14ac:dyDescent="0.2"/>
    <row r="397" ht="14" x14ac:dyDescent="0.2"/>
    <row r="398" ht="14" x14ac:dyDescent="0.2"/>
    <row r="399" ht="14" x14ac:dyDescent="0.2"/>
    <row r="400" ht="14" x14ac:dyDescent="0.2"/>
    <row r="401" ht="14" x14ac:dyDescent="0.2"/>
    <row r="402" ht="14" x14ac:dyDescent="0.2"/>
    <row r="403" ht="14" x14ac:dyDescent="0.2"/>
    <row r="404" ht="14" x14ac:dyDescent="0.2"/>
    <row r="405" ht="14" x14ac:dyDescent="0.2"/>
    <row r="406" ht="14" x14ac:dyDescent="0.2"/>
    <row r="407" ht="14" x14ac:dyDescent="0.2"/>
    <row r="408" ht="14" x14ac:dyDescent="0.2"/>
    <row r="409" ht="14" x14ac:dyDescent="0.2"/>
    <row r="410" ht="14" x14ac:dyDescent="0.2"/>
    <row r="411" ht="14" x14ac:dyDescent="0.2"/>
    <row r="412" ht="14" x14ac:dyDescent="0.2"/>
    <row r="413" ht="14" x14ac:dyDescent="0.2"/>
    <row r="414" ht="14" x14ac:dyDescent="0.2"/>
    <row r="415" ht="14" x14ac:dyDescent="0.2"/>
    <row r="416" ht="14" x14ac:dyDescent="0.2"/>
    <row r="417" ht="14" x14ac:dyDescent="0.2"/>
    <row r="418" ht="14" x14ac:dyDescent="0.2"/>
    <row r="419" ht="14" x14ac:dyDescent="0.2"/>
    <row r="420" ht="14" x14ac:dyDescent="0.2"/>
    <row r="421" ht="14" x14ac:dyDescent="0.2"/>
    <row r="422" ht="14" x14ac:dyDescent="0.2"/>
    <row r="423" ht="14" x14ac:dyDescent="0.2"/>
    <row r="424" ht="14" x14ac:dyDescent="0.2"/>
    <row r="425" ht="14" x14ac:dyDescent="0.2"/>
    <row r="426" ht="14" x14ac:dyDescent="0.2"/>
    <row r="427" ht="14" x14ac:dyDescent="0.2"/>
    <row r="428" ht="14" x14ac:dyDescent="0.2"/>
    <row r="429" ht="14" x14ac:dyDescent="0.2"/>
    <row r="430" ht="14" x14ac:dyDescent="0.2"/>
    <row r="431" ht="14" x14ac:dyDescent="0.2"/>
    <row r="432" ht="14" x14ac:dyDescent="0.2"/>
    <row r="433" ht="14" x14ac:dyDescent="0.2"/>
    <row r="434" ht="14" x14ac:dyDescent="0.2"/>
    <row r="435" ht="14" x14ac:dyDescent="0.2"/>
    <row r="436" ht="14" x14ac:dyDescent="0.2"/>
    <row r="437" ht="14" x14ac:dyDescent="0.2"/>
    <row r="438" ht="14" x14ac:dyDescent="0.2"/>
    <row r="439" ht="14" x14ac:dyDescent="0.2"/>
    <row r="440" ht="14" x14ac:dyDescent="0.2"/>
    <row r="441" ht="14" x14ac:dyDescent="0.2"/>
    <row r="442" ht="14" x14ac:dyDescent="0.2"/>
    <row r="443" ht="14" x14ac:dyDescent="0.2"/>
    <row r="444" ht="14" x14ac:dyDescent="0.2"/>
    <row r="445" ht="14" x14ac:dyDescent="0.2"/>
    <row r="446" ht="14" x14ac:dyDescent="0.2"/>
    <row r="447" ht="14" x14ac:dyDescent="0.2"/>
    <row r="448" ht="14" x14ac:dyDescent="0.2"/>
    <row r="449" ht="14" x14ac:dyDescent="0.2"/>
    <row r="450" ht="14" x14ac:dyDescent="0.2"/>
    <row r="451" ht="14" x14ac:dyDescent="0.2"/>
    <row r="452" ht="14" x14ac:dyDescent="0.2"/>
    <row r="453" ht="14" x14ac:dyDescent="0.2"/>
    <row r="454" ht="14" x14ac:dyDescent="0.2"/>
    <row r="455" ht="14" x14ac:dyDescent="0.2"/>
    <row r="456" ht="14" x14ac:dyDescent="0.2"/>
    <row r="457" ht="14" x14ac:dyDescent="0.2"/>
    <row r="458" ht="14" x14ac:dyDescent="0.2"/>
    <row r="459" ht="14" x14ac:dyDescent="0.2"/>
    <row r="460" ht="14" x14ac:dyDescent="0.2"/>
    <row r="461" ht="14" x14ac:dyDescent="0.2"/>
    <row r="462" ht="14" x14ac:dyDescent="0.2"/>
    <row r="463" ht="14" x14ac:dyDescent="0.2"/>
    <row r="464" ht="14" x14ac:dyDescent="0.2"/>
    <row r="465" ht="14" x14ac:dyDescent="0.2"/>
    <row r="466" ht="14" x14ac:dyDescent="0.2"/>
    <row r="467" ht="14" x14ac:dyDescent="0.2"/>
    <row r="468" ht="14" x14ac:dyDescent="0.2"/>
    <row r="469" ht="14" x14ac:dyDescent="0.2"/>
    <row r="470" ht="14" x14ac:dyDescent="0.2"/>
    <row r="471" ht="14" x14ac:dyDescent="0.2"/>
    <row r="472" ht="14" x14ac:dyDescent="0.2"/>
    <row r="473" ht="14" x14ac:dyDescent="0.2"/>
    <row r="474" ht="14" x14ac:dyDescent="0.2"/>
    <row r="475" ht="14" x14ac:dyDescent="0.2"/>
    <row r="476" ht="14" x14ac:dyDescent="0.2"/>
    <row r="477" ht="14" x14ac:dyDescent="0.2"/>
    <row r="478" ht="14" x14ac:dyDescent="0.2"/>
    <row r="479" ht="14" x14ac:dyDescent="0.2"/>
    <row r="480" ht="14" x14ac:dyDescent="0.2"/>
    <row r="481" ht="14" x14ac:dyDescent="0.2"/>
    <row r="482" ht="14" x14ac:dyDescent="0.2"/>
    <row r="483" ht="14" x14ac:dyDescent="0.2"/>
    <row r="484" ht="14" x14ac:dyDescent="0.2"/>
    <row r="485" ht="14" x14ac:dyDescent="0.2"/>
    <row r="486" ht="14" x14ac:dyDescent="0.2"/>
    <row r="487" ht="14" x14ac:dyDescent="0.2"/>
    <row r="488" ht="14" x14ac:dyDescent="0.2"/>
    <row r="489" ht="14" x14ac:dyDescent="0.2"/>
    <row r="490" ht="14" x14ac:dyDescent="0.2"/>
    <row r="491" ht="14" x14ac:dyDescent="0.2"/>
    <row r="492" ht="14" x14ac:dyDescent="0.2"/>
    <row r="493" ht="14" x14ac:dyDescent="0.2"/>
    <row r="494" ht="14" x14ac:dyDescent="0.2"/>
    <row r="495" ht="14" x14ac:dyDescent="0.2"/>
    <row r="496" ht="14" x14ac:dyDescent="0.2"/>
    <row r="497" ht="14" x14ac:dyDescent="0.2"/>
    <row r="498" ht="14" x14ac:dyDescent="0.2"/>
    <row r="499" ht="14" x14ac:dyDescent="0.2"/>
    <row r="500" ht="14" x14ac:dyDescent="0.2"/>
    <row r="501" ht="14" x14ac:dyDescent="0.2"/>
    <row r="502" ht="14" x14ac:dyDescent="0.2"/>
    <row r="503" ht="14" x14ac:dyDescent="0.2"/>
    <row r="504" ht="14" x14ac:dyDescent="0.2"/>
    <row r="505" ht="14" x14ac:dyDescent="0.2"/>
    <row r="506" ht="14" x14ac:dyDescent="0.2"/>
    <row r="507" ht="14" x14ac:dyDescent="0.2"/>
    <row r="508" ht="14" x14ac:dyDescent="0.2"/>
    <row r="509" ht="14" x14ac:dyDescent="0.2"/>
    <row r="510" ht="14" x14ac:dyDescent="0.2"/>
    <row r="511" ht="14" x14ac:dyDescent="0.2"/>
    <row r="512" ht="14" x14ac:dyDescent="0.2"/>
    <row r="513" ht="14" x14ac:dyDescent="0.2"/>
    <row r="514" ht="14" x14ac:dyDescent="0.2"/>
    <row r="515" ht="14" x14ac:dyDescent="0.2"/>
    <row r="516" ht="14" x14ac:dyDescent="0.2"/>
    <row r="517" ht="14" x14ac:dyDescent="0.2"/>
    <row r="518" ht="14" x14ac:dyDescent="0.2"/>
    <row r="519" ht="14" x14ac:dyDescent="0.2"/>
    <row r="520" ht="14" x14ac:dyDescent="0.2"/>
    <row r="521" ht="14" x14ac:dyDescent="0.2"/>
    <row r="522" ht="14" x14ac:dyDescent="0.2"/>
    <row r="523" ht="14" x14ac:dyDescent="0.2"/>
    <row r="524" ht="14" x14ac:dyDescent="0.2"/>
    <row r="525" ht="14" x14ac:dyDescent="0.2"/>
    <row r="526" ht="14" x14ac:dyDescent="0.2"/>
    <row r="527" ht="14" x14ac:dyDescent="0.2"/>
    <row r="528" ht="14" x14ac:dyDescent="0.2"/>
    <row r="529" ht="14" x14ac:dyDescent="0.2"/>
    <row r="530" ht="14" x14ac:dyDescent="0.2"/>
    <row r="531" ht="14" x14ac:dyDescent="0.2"/>
    <row r="532" ht="14" x14ac:dyDescent="0.2"/>
    <row r="533" ht="14" x14ac:dyDescent="0.2"/>
    <row r="534" ht="14" x14ac:dyDescent="0.2"/>
    <row r="535" ht="14" x14ac:dyDescent="0.2"/>
    <row r="536" ht="14" x14ac:dyDescent="0.2"/>
    <row r="537" ht="14" x14ac:dyDescent="0.2"/>
    <row r="538" ht="14" x14ac:dyDescent="0.2"/>
    <row r="539" ht="14" x14ac:dyDescent="0.2"/>
    <row r="540" ht="14" x14ac:dyDescent="0.2"/>
    <row r="541" ht="14" x14ac:dyDescent="0.2"/>
    <row r="542" ht="14" x14ac:dyDescent="0.2"/>
    <row r="543" ht="14" x14ac:dyDescent="0.2"/>
    <row r="544" ht="14" x14ac:dyDescent="0.2"/>
    <row r="545" ht="14" x14ac:dyDescent="0.2"/>
    <row r="546" ht="14" x14ac:dyDescent="0.2"/>
    <row r="547" ht="14" x14ac:dyDescent="0.2"/>
    <row r="548" ht="14" x14ac:dyDescent="0.2"/>
    <row r="549" ht="14" x14ac:dyDescent="0.2"/>
    <row r="550" ht="14" x14ac:dyDescent="0.2"/>
    <row r="551" ht="14" x14ac:dyDescent="0.2"/>
    <row r="552" ht="14" x14ac:dyDescent="0.2"/>
    <row r="553" ht="14" x14ac:dyDescent="0.2"/>
    <row r="554" ht="14" x14ac:dyDescent="0.2"/>
    <row r="555" ht="14" x14ac:dyDescent="0.2"/>
    <row r="556" ht="14" x14ac:dyDescent="0.2"/>
    <row r="557" ht="14" x14ac:dyDescent="0.2"/>
    <row r="558" ht="14" x14ac:dyDescent="0.2"/>
    <row r="559" ht="14" x14ac:dyDescent="0.2"/>
    <row r="560" ht="14" x14ac:dyDescent="0.2"/>
    <row r="561" ht="14" x14ac:dyDescent="0.2"/>
    <row r="562" ht="14" x14ac:dyDescent="0.2"/>
    <row r="563" ht="14" x14ac:dyDescent="0.2"/>
    <row r="564" ht="14" x14ac:dyDescent="0.2"/>
    <row r="565" ht="14" x14ac:dyDescent="0.2"/>
    <row r="566" ht="14" x14ac:dyDescent="0.2"/>
    <row r="567" ht="14" x14ac:dyDescent="0.2"/>
    <row r="568" ht="14" x14ac:dyDescent="0.2"/>
    <row r="569" ht="14" x14ac:dyDescent="0.2"/>
    <row r="570" ht="14" x14ac:dyDescent="0.2"/>
    <row r="571" ht="14" x14ac:dyDescent="0.2"/>
    <row r="572" ht="14" x14ac:dyDescent="0.2"/>
    <row r="573" ht="14" x14ac:dyDescent="0.2"/>
    <row r="574" ht="14" x14ac:dyDescent="0.2"/>
    <row r="575" ht="14" x14ac:dyDescent="0.2"/>
    <row r="576" ht="14" x14ac:dyDescent="0.2"/>
    <row r="577" ht="14" x14ac:dyDescent="0.2"/>
    <row r="578" ht="14" x14ac:dyDescent="0.2"/>
    <row r="579" ht="14" x14ac:dyDescent="0.2"/>
    <row r="580" ht="14" x14ac:dyDescent="0.2"/>
    <row r="581" ht="14" x14ac:dyDescent="0.2"/>
    <row r="582" ht="14" x14ac:dyDescent="0.2"/>
    <row r="583" ht="14" x14ac:dyDescent="0.2"/>
    <row r="584" ht="14" x14ac:dyDescent="0.2"/>
    <row r="585" ht="14" x14ac:dyDescent="0.2"/>
    <row r="586" ht="14" x14ac:dyDescent="0.2"/>
    <row r="587" ht="14" x14ac:dyDescent="0.2"/>
    <row r="588" ht="14" x14ac:dyDescent="0.2"/>
    <row r="589" ht="14" x14ac:dyDescent="0.2"/>
    <row r="590" ht="14" x14ac:dyDescent="0.2"/>
    <row r="591" ht="14" x14ac:dyDescent="0.2"/>
    <row r="592" ht="14" x14ac:dyDescent="0.2"/>
    <row r="593" ht="14" x14ac:dyDescent="0.2"/>
    <row r="594" ht="14" x14ac:dyDescent="0.2"/>
    <row r="595" ht="14" x14ac:dyDescent="0.2"/>
    <row r="596" ht="14" x14ac:dyDescent="0.2"/>
    <row r="597" ht="14" x14ac:dyDescent="0.2"/>
    <row r="598" ht="14" x14ac:dyDescent="0.2"/>
    <row r="599" ht="14" x14ac:dyDescent="0.2"/>
    <row r="600" ht="14" x14ac:dyDescent="0.2"/>
    <row r="601" ht="14" x14ac:dyDescent="0.2"/>
    <row r="602" ht="14" x14ac:dyDescent="0.2"/>
    <row r="603" ht="14" x14ac:dyDescent="0.2"/>
    <row r="604" ht="14" x14ac:dyDescent="0.2"/>
    <row r="605" ht="14" x14ac:dyDescent="0.2"/>
    <row r="606" ht="14" x14ac:dyDescent="0.2"/>
    <row r="607" ht="14" x14ac:dyDescent="0.2"/>
    <row r="608" ht="14" x14ac:dyDescent="0.2"/>
    <row r="609" ht="14" x14ac:dyDescent="0.2"/>
    <row r="610" ht="14" x14ac:dyDescent="0.2"/>
    <row r="611" ht="14" x14ac:dyDescent="0.2"/>
    <row r="612" ht="14" x14ac:dyDescent="0.2"/>
    <row r="613" ht="14" x14ac:dyDescent="0.2"/>
    <row r="614" ht="14" x14ac:dyDescent="0.2"/>
    <row r="615" ht="14" x14ac:dyDescent="0.2"/>
    <row r="616" ht="14" x14ac:dyDescent="0.2"/>
    <row r="617" ht="14" x14ac:dyDescent="0.2"/>
    <row r="618" ht="14" x14ac:dyDescent="0.2"/>
    <row r="619" ht="14" x14ac:dyDescent="0.2"/>
    <row r="620" ht="14" x14ac:dyDescent="0.2"/>
    <row r="621" ht="14" x14ac:dyDescent="0.2"/>
    <row r="622" ht="14" x14ac:dyDescent="0.2"/>
    <row r="623" ht="14" x14ac:dyDescent="0.2"/>
    <row r="624" ht="14" x14ac:dyDescent="0.2"/>
    <row r="625" ht="14" x14ac:dyDescent="0.2"/>
    <row r="626" ht="14" x14ac:dyDescent="0.2"/>
    <row r="627" ht="14" x14ac:dyDescent="0.2"/>
    <row r="628" ht="14" x14ac:dyDescent="0.2"/>
    <row r="629" ht="14" x14ac:dyDescent="0.2"/>
    <row r="630" ht="14" x14ac:dyDescent="0.2"/>
    <row r="631" ht="14" x14ac:dyDescent="0.2"/>
    <row r="632" ht="14" x14ac:dyDescent="0.2"/>
    <row r="633" ht="14" x14ac:dyDescent="0.2"/>
    <row r="634" ht="14" x14ac:dyDescent="0.2"/>
    <row r="635" ht="14" x14ac:dyDescent="0.2"/>
    <row r="636" ht="14" x14ac:dyDescent="0.2"/>
    <row r="637" ht="14" x14ac:dyDescent="0.2"/>
    <row r="638" ht="14" x14ac:dyDescent="0.2"/>
    <row r="639" ht="14" x14ac:dyDescent="0.2"/>
    <row r="640" ht="14" x14ac:dyDescent="0.2"/>
    <row r="641" ht="14" x14ac:dyDescent="0.2"/>
    <row r="642" ht="14" x14ac:dyDescent="0.2"/>
    <row r="643" ht="14" x14ac:dyDescent="0.2"/>
    <row r="644" ht="14" x14ac:dyDescent="0.2"/>
    <row r="645" ht="14" x14ac:dyDescent="0.2"/>
    <row r="646" ht="14" x14ac:dyDescent="0.2"/>
    <row r="647" ht="14" x14ac:dyDescent="0.2"/>
    <row r="648" ht="14" x14ac:dyDescent="0.2"/>
    <row r="649" ht="14" x14ac:dyDescent="0.2"/>
    <row r="650" ht="14" x14ac:dyDescent="0.2"/>
    <row r="651" ht="14" x14ac:dyDescent="0.2"/>
    <row r="652" ht="14" x14ac:dyDescent="0.2"/>
    <row r="653" ht="14" x14ac:dyDescent="0.2"/>
    <row r="654" ht="14" x14ac:dyDescent="0.2"/>
    <row r="655" ht="14" x14ac:dyDescent="0.2"/>
    <row r="656" ht="14" x14ac:dyDescent="0.2"/>
    <row r="657" ht="14" x14ac:dyDescent="0.2"/>
    <row r="658" ht="14" x14ac:dyDescent="0.2"/>
    <row r="659" ht="14" x14ac:dyDescent="0.2"/>
    <row r="660" ht="14" x14ac:dyDescent="0.2"/>
    <row r="661" ht="14" x14ac:dyDescent="0.2"/>
    <row r="662" ht="14" x14ac:dyDescent="0.2"/>
    <row r="663" ht="14" x14ac:dyDescent="0.2"/>
    <row r="664" ht="14" x14ac:dyDescent="0.2"/>
    <row r="665" ht="14" x14ac:dyDescent="0.2"/>
    <row r="666" ht="14" x14ac:dyDescent="0.2"/>
    <row r="667" ht="14" x14ac:dyDescent="0.2"/>
    <row r="668" ht="14" x14ac:dyDescent="0.2"/>
    <row r="669" ht="14" x14ac:dyDescent="0.2"/>
    <row r="670" ht="14" x14ac:dyDescent="0.2"/>
    <row r="671" ht="14" x14ac:dyDescent="0.2"/>
    <row r="672" ht="14" x14ac:dyDescent="0.2"/>
    <row r="673" ht="14" x14ac:dyDescent="0.2"/>
    <row r="674" ht="14" x14ac:dyDescent="0.2"/>
    <row r="675" ht="14" x14ac:dyDescent="0.2"/>
    <row r="676" ht="14" x14ac:dyDescent="0.2"/>
    <row r="677" ht="14" x14ac:dyDescent="0.2"/>
    <row r="678" ht="14" x14ac:dyDescent="0.2"/>
    <row r="679" ht="14" x14ac:dyDescent="0.2"/>
    <row r="680" ht="14" x14ac:dyDescent="0.2"/>
    <row r="681" ht="14" x14ac:dyDescent="0.2"/>
    <row r="682" ht="14" x14ac:dyDescent="0.2"/>
    <row r="683" ht="14" x14ac:dyDescent="0.2"/>
    <row r="684" ht="14" x14ac:dyDescent="0.2"/>
    <row r="685" ht="14" x14ac:dyDescent="0.2"/>
    <row r="686" ht="14" x14ac:dyDescent="0.2"/>
    <row r="687" ht="14" x14ac:dyDescent="0.2"/>
    <row r="688" ht="14" x14ac:dyDescent="0.2"/>
    <row r="689" ht="14" x14ac:dyDescent="0.2"/>
    <row r="690" ht="14" x14ac:dyDescent="0.2"/>
    <row r="691" ht="14" x14ac:dyDescent="0.2"/>
    <row r="692" ht="14" x14ac:dyDescent="0.2"/>
    <row r="693" ht="14" x14ac:dyDescent="0.2"/>
    <row r="694" ht="14" x14ac:dyDescent="0.2"/>
    <row r="695" ht="14" x14ac:dyDescent="0.2"/>
    <row r="696" ht="14" x14ac:dyDescent="0.2"/>
    <row r="697" ht="14" x14ac:dyDescent="0.2"/>
    <row r="698" ht="14" x14ac:dyDescent="0.2"/>
    <row r="699" ht="14" x14ac:dyDescent="0.2"/>
    <row r="700" ht="14" x14ac:dyDescent="0.2"/>
    <row r="701" ht="14" x14ac:dyDescent="0.2"/>
    <row r="702" ht="14" x14ac:dyDescent="0.2"/>
    <row r="703" ht="14" x14ac:dyDescent="0.2"/>
    <row r="704" ht="14" x14ac:dyDescent="0.2"/>
    <row r="705" ht="14" x14ac:dyDescent="0.2"/>
    <row r="706" ht="14" x14ac:dyDescent="0.2"/>
    <row r="707" ht="14" x14ac:dyDescent="0.2"/>
    <row r="708" ht="14" x14ac:dyDescent="0.2"/>
    <row r="709" ht="14" x14ac:dyDescent="0.2"/>
    <row r="710" ht="14" x14ac:dyDescent="0.2"/>
    <row r="711" ht="14" x14ac:dyDescent="0.2"/>
    <row r="712" ht="14" x14ac:dyDescent="0.2"/>
    <row r="713" ht="14" x14ac:dyDescent="0.2"/>
    <row r="714" ht="14" x14ac:dyDescent="0.2"/>
    <row r="715" ht="14" x14ac:dyDescent="0.2"/>
    <row r="716" ht="14" x14ac:dyDescent="0.2"/>
    <row r="717" ht="14" x14ac:dyDescent="0.2"/>
    <row r="718" ht="14" x14ac:dyDescent="0.2"/>
    <row r="719" ht="14" x14ac:dyDescent="0.2"/>
    <row r="720" ht="14" x14ac:dyDescent="0.2"/>
    <row r="721" ht="14" x14ac:dyDescent="0.2"/>
    <row r="722" ht="14" x14ac:dyDescent="0.2"/>
    <row r="723" ht="14" x14ac:dyDescent="0.2"/>
    <row r="724" ht="14" x14ac:dyDescent="0.2"/>
    <row r="725" ht="14" x14ac:dyDescent="0.2"/>
    <row r="726" ht="14" x14ac:dyDescent="0.2"/>
    <row r="727" ht="14" x14ac:dyDescent="0.2"/>
    <row r="728" ht="14" x14ac:dyDescent="0.2"/>
    <row r="729" ht="14" x14ac:dyDescent="0.2"/>
    <row r="730" ht="14" x14ac:dyDescent="0.2"/>
    <row r="731" ht="14" x14ac:dyDescent="0.2"/>
    <row r="732" ht="14" x14ac:dyDescent="0.2"/>
    <row r="733" ht="14" x14ac:dyDescent="0.2"/>
    <row r="734" ht="14" x14ac:dyDescent="0.2"/>
    <row r="735" ht="14" x14ac:dyDescent="0.2"/>
    <row r="736" ht="14" x14ac:dyDescent="0.2"/>
    <row r="737" ht="14" x14ac:dyDescent="0.2"/>
    <row r="738" ht="14" x14ac:dyDescent="0.2"/>
    <row r="739" ht="14" x14ac:dyDescent="0.2"/>
    <row r="740" ht="14" x14ac:dyDescent="0.2"/>
    <row r="741" ht="14" x14ac:dyDescent="0.2"/>
    <row r="742" ht="14" x14ac:dyDescent="0.2"/>
    <row r="743" ht="14" x14ac:dyDescent="0.2"/>
    <row r="744" ht="14" x14ac:dyDescent="0.2"/>
    <row r="745" ht="14" x14ac:dyDescent="0.2"/>
    <row r="746" ht="14" x14ac:dyDescent="0.2"/>
    <row r="747" ht="14" x14ac:dyDescent="0.2"/>
    <row r="748" ht="14" x14ac:dyDescent="0.2"/>
    <row r="749" ht="14" x14ac:dyDescent="0.2"/>
    <row r="750" ht="14" x14ac:dyDescent="0.2"/>
    <row r="751" ht="14" x14ac:dyDescent="0.2"/>
    <row r="752" ht="14" x14ac:dyDescent="0.2"/>
    <row r="753" ht="14" x14ac:dyDescent="0.2"/>
    <row r="754" ht="14" x14ac:dyDescent="0.2"/>
    <row r="755" ht="14" x14ac:dyDescent="0.2"/>
    <row r="756" ht="14" x14ac:dyDescent="0.2"/>
    <row r="757" ht="14" x14ac:dyDescent="0.2"/>
    <row r="758" ht="14" x14ac:dyDescent="0.2"/>
    <row r="759" ht="14" x14ac:dyDescent="0.2"/>
    <row r="760" ht="14" x14ac:dyDescent="0.2"/>
    <row r="761" ht="14" x14ac:dyDescent="0.2"/>
    <row r="762" ht="14" x14ac:dyDescent="0.2"/>
    <row r="763" ht="14" x14ac:dyDescent="0.2"/>
    <row r="764" ht="14" x14ac:dyDescent="0.2"/>
    <row r="765" ht="14" x14ac:dyDescent="0.2"/>
    <row r="766" ht="14" x14ac:dyDescent="0.2"/>
    <row r="767" ht="14" x14ac:dyDescent="0.2"/>
    <row r="768" ht="14" x14ac:dyDescent="0.2"/>
    <row r="769" ht="14" x14ac:dyDescent="0.2"/>
    <row r="770" ht="14" x14ac:dyDescent="0.2"/>
    <row r="771" ht="14" x14ac:dyDescent="0.2"/>
    <row r="772" ht="14" x14ac:dyDescent="0.2"/>
    <row r="773" ht="14" x14ac:dyDescent="0.2"/>
    <row r="774" ht="14" x14ac:dyDescent="0.2"/>
    <row r="775" ht="14" x14ac:dyDescent="0.2"/>
    <row r="776" ht="14" x14ac:dyDescent="0.2"/>
    <row r="777" ht="14" x14ac:dyDescent="0.2"/>
    <row r="778" ht="14" x14ac:dyDescent="0.2"/>
    <row r="779" ht="14" x14ac:dyDescent="0.2"/>
    <row r="780" ht="14" x14ac:dyDescent="0.2"/>
    <row r="781" ht="14" x14ac:dyDescent="0.2"/>
    <row r="782" ht="14" x14ac:dyDescent="0.2"/>
    <row r="783" ht="14" x14ac:dyDescent="0.2"/>
    <row r="784" ht="14" x14ac:dyDescent="0.2"/>
    <row r="785" ht="14" x14ac:dyDescent="0.2"/>
    <row r="786" ht="14" x14ac:dyDescent="0.2"/>
    <row r="787" ht="14" x14ac:dyDescent="0.2"/>
    <row r="788" ht="14" x14ac:dyDescent="0.2"/>
    <row r="789" ht="14" x14ac:dyDescent="0.2"/>
    <row r="790" ht="14" x14ac:dyDescent="0.2"/>
    <row r="791" ht="14" x14ac:dyDescent="0.2"/>
    <row r="792" ht="14" x14ac:dyDescent="0.2"/>
    <row r="793" ht="14" x14ac:dyDescent="0.2"/>
    <row r="794" ht="14" x14ac:dyDescent="0.2"/>
    <row r="795" ht="14" x14ac:dyDescent="0.2"/>
    <row r="796" ht="14" x14ac:dyDescent="0.2"/>
    <row r="797" ht="14" x14ac:dyDescent="0.2"/>
    <row r="798" ht="14" x14ac:dyDescent="0.2"/>
    <row r="799" ht="14" x14ac:dyDescent="0.2"/>
    <row r="800" ht="14" x14ac:dyDescent="0.2"/>
    <row r="801" ht="14" x14ac:dyDescent="0.2"/>
    <row r="802" ht="14" x14ac:dyDescent="0.2"/>
    <row r="803" ht="14" x14ac:dyDescent="0.2"/>
    <row r="804" ht="14" x14ac:dyDescent="0.2"/>
    <row r="805" ht="14" x14ac:dyDescent="0.2"/>
    <row r="806" ht="14" x14ac:dyDescent="0.2"/>
    <row r="807" ht="14" x14ac:dyDescent="0.2"/>
    <row r="808" ht="14" x14ac:dyDescent="0.2"/>
    <row r="809" ht="14" x14ac:dyDescent="0.2"/>
    <row r="810" ht="14" x14ac:dyDescent="0.2"/>
    <row r="811" ht="14" x14ac:dyDescent="0.2"/>
    <row r="812" ht="14" x14ac:dyDescent="0.2"/>
    <row r="813" ht="14" x14ac:dyDescent="0.2"/>
    <row r="814" ht="14" x14ac:dyDescent="0.2"/>
    <row r="815" ht="14" x14ac:dyDescent="0.2"/>
    <row r="816" ht="14" x14ac:dyDescent="0.2"/>
    <row r="817" ht="14" x14ac:dyDescent="0.2"/>
    <row r="818" ht="14" x14ac:dyDescent="0.2"/>
    <row r="819" ht="14" x14ac:dyDescent="0.2"/>
    <row r="820" ht="14" x14ac:dyDescent="0.2"/>
    <row r="821" ht="14" x14ac:dyDescent="0.2"/>
    <row r="822" ht="14" x14ac:dyDescent="0.2"/>
    <row r="823" ht="14" x14ac:dyDescent="0.2"/>
    <row r="824" ht="14" x14ac:dyDescent="0.2"/>
    <row r="825" ht="14" x14ac:dyDescent="0.2"/>
    <row r="826" ht="14" x14ac:dyDescent="0.2"/>
    <row r="827" ht="14" x14ac:dyDescent="0.2"/>
    <row r="828" ht="14" x14ac:dyDescent="0.2"/>
    <row r="829" ht="14" x14ac:dyDescent="0.2"/>
    <row r="830" ht="14" x14ac:dyDescent="0.2"/>
    <row r="831" ht="14" x14ac:dyDescent="0.2"/>
    <row r="832" ht="14" x14ac:dyDescent="0.2"/>
    <row r="833" ht="14" x14ac:dyDescent="0.2"/>
    <row r="834" ht="14" x14ac:dyDescent="0.2"/>
    <row r="835" ht="14" x14ac:dyDescent="0.2"/>
    <row r="836" ht="14" x14ac:dyDescent="0.2"/>
    <row r="837" ht="14" x14ac:dyDescent="0.2"/>
    <row r="838" ht="14" x14ac:dyDescent="0.2"/>
    <row r="839" ht="14" x14ac:dyDescent="0.2"/>
    <row r="840" ht="14" x14ac:dyDescent="0.2"/>
    <row r="841" ht="14" x14ac:dyDescent="0.2"/>
    <row r="842" ht="14" x14ac:dyDescent="0.2"/>
    <row r="843" ht="14" x14ac:dyDescent="0.2"/>
    <row r="844" ht="14" x14ac:dyDescent="0.2"/>
    <row r="845" ht="14" x14ac:dyDescent="0.2"/>
    <row r="846" ht="14" x14ac:dyDescent="0.2"/>
    <row r="847" ht="14" x14ac:dyDescent="0.2"/>
    <row r="848" ht="14" x14ac:dyDescent="0.2"/>
    <row r="849" ht="14" x14ac:dyDescent="0.2"/>
    <row r="850" ht="14" x14ac:dyDescent="0.2"/>
    <row r="851" ht="14" x14ac:dyDescent="0.2"/>
    <row r="852" ht="14" x14ac:dyDescent="0.2"/>
    <row r="853" ht="14" x14ac:dyDescent="0.2"/>
    <row r="854" ht="14" x14ac:dyDescent="0.2"/>
    <row r="855" ht="14" x14ac:dyDescent="0.2"/>
    <row r="856" ht="14" x14ac:dyDescent="0.2"/>
    <row r="857" ht="14" x14ac:dyDescent="0.2"/>
    <row r="858" ht="14" x14ac:dyDescent="0.2"/>
    <row r="859" ht="14" x14ac:dyDescent="0.2"/>
    <row r="860" ht="14" x14ac:dyDescent="0.2"/>
    <row r="861" ht="14" x14ac:dyDescent="0.2"/>
    <row r="862" ht="14" x14ac:dyDescent="0.2"/>
    <row r="863" ht="14" x14ac:dyDescent="0.2"/>
    <row r="864" ht="14" x14ac:dyDescent="0.2"/>
    <row r="865" ht="14" x14ac:dyDescent="0.2"/>
    <row r="866" ht="14" x14ac:dyDescent="0.2"/>
    <row r="867" ht="14" x14ac:dyDescent="0.2"/>
    <row r="868" ht="14" x14ac:dyDescent="0.2"/>
    <row r="869" ht="14" x14ac:dyDescent="0.2"/>
    <row r="870" ht="14" x14ac:dyDescent="0.2"/>
    <row r="871" ht="14" x14ac:dyDescent="0.2"/>
    <row r="872" ht="14" x14ac:dyDescent="0.2"/>
    <row r="873" ht="14" x14ac:dyDescent="0.2"/>
    <row r="874" ht="14" x14ac:dyDescent="0.2"/>
    <row r="875" ht="14" x14ac:dyDescent="0.2"/>
    <row r="876" ht="14" x14ac:dyDescent="0.2"/>
    <row r="877" ht="14" x14ac:dyDescent="0.2"/>
    <row r="878" ht="14" x14ac:dyDescent="0.2"/>
    <row r="879" ht="14" x14ac:dyDescent="0.2"/>
    <row r="880" ht="14" x14ac:dyDescent="0.2"/>
    <row r="881" ht="14" x14ac:dyDescent="0.2"/>
    <row r="882" ht="14" x14ac:dyDescent="0.2"/>
    <row r="883" ht="14" x14ac:dyDescent="0.2"/>
    <row r="884" ht="14" x14ac:dyDescent="0.2"/>
    <row r="885" ht="14" x14ac:dyDescent="0.2"/>
    <row r="886" ht="14" x14ac:dyDescent="0.2"/>
    <row r="887" ht="14" x14ac:dyDescent="0.2"/>
    <row r="888" ht="14" x14ac:dyDescent="0.2"/>
    <row r="889" ht="14" x14ac:dyDescent="0.2"/>
    <row r="890" ht="14" x14ac:dyDescent="0.2"/>
    <row r="891" ht="14" x14ac:dyDescent="0.2"/>
    <row r="892" ht="14" x14ac:dyDescent="0.2"/>
    <row r="893" ht="14" x14ac:dyDescent="0.2"/>
    <row r="894" ht="14" x14ac:dyDescent="0.2"/>
    <row r="895" ht="14" x14ac:dyDescent="0.2"/>
    <row r="896" ht="14" x14ac:dyDescent="0.2"/>
    <row r="897" ht="14" x14ac:dyDescent="0.2"/>
    <row r="898" ht="14" x14ac:dyDescent="0.2"/>
    <row r="899" ht="14" x14ac:dyDescent="0.2"/>
    <row r="900" ht="14" x14ac:dyDescent="0.2"/>
    <row r="901" ht="14" x14ac:dyDescent="0.2"/>
    <row r="902" ht="14" x14ac:dyDescent="0.2"/>
    <row r="903" ht="14" x14ac:dyDescent="0.2"/>
    <row r="904" ht="14" x14ac:dyDescent="0.2"/>
    <row r="905" ht="14" x14ac:dyDescent="0.2"/>
    <row r="906" ht="14" x14ac:dyDescent="0.2"/>
    <row r="907" ht="14" x14ac:dyDescent="0.2"/>
    <row r="908" ht="14" x14ac:dyDescent="0.2"/>
    <row r="909" ht="14" x14ac:dyDescent="0.2"/>
    <row r="910" ht="14" x14ac:dyDescent="0.2"/>
    <row r="911" ht="14" x14ac:dyDescent="0.2"/>
    <row r="912" ht="14" x14ac:dyDescent="0.2"/>
    <row r="913" ht="14" x14ac:dyDescent="0.2"/>
    <row r="914" ht="14" x14ac:dyDescent="0.2"/>
    <row r="915" ht="14" x14ac:dyDescent="0.2"/>
    <row r="916" ht="14" x14ac:dyDescent="0.2"/>
    <row r="917" ht="14" x14ac:dyDescent="0.2"/>
    <row r="918" ht="14" x14ac:dyDescent="0.2"/>
    <row r="919" ht="14" x14ac:dyDescent="0.2"/>
    <row r="920" ht="14" x14ac:dyDescent="0.2"/>
    <row r="921" ht="14" x14ac:dyDescent="0.2"/>
    <row r="922" ht="14" x14ac:dyDescent="0.2"/>
    <row r="923" ht="14" x14ac:dyDescent="0.2"/>
    <row r="924" ht="14" x14ac:dyDescent="0.2"/>
    <row r="925" ht="14" x14ac:dyDescent="0.2"/>
    <row r="926" ht="14" x14ac:dyDescent="0.2"/>
    <row r="927" ht="14" x14ac:dyDescent="0.2"/>
    <row r="928" ht="14" x14ac:dyDescent="0.2"/>
    <row r="929" ht="14" x14ac:dyDescent="0.2"/>
    <row r="930" ht="14" x14ac:dyDescent="0.2"/>
    <row r="931" ht="14" x14ac:dyDescent="0.2"/>
    <row r="932" ht="14" x14ac:dyDescent="0.2"/>
    <row r="933" ht="14" x14ac:dyDescent="0.2"/>
    <row r="934" ht="14" x14ac:dyDescent="0.2"/>
    <row r="935" ht="14" x14ac:dyDescent="0.2"/>
    <row r="936" ht="14" x14ac:dyDescent="0.2"/>
    <row r="937" ht="14" x14ac:dyDescent="0.2"/>
    <row r="938" ht="14" x14ac:dyDescent="0.2"/>
    <row r="939" ht="14" x14ac:dyDescent="0.2"/>
    <row r="940" ht="14" x14ac:dyDescent="0.2"/>
    <row r="941" ht="14" x14ac:dyDescent="0.2"/>
    <row r="942" ht="14" x14ac:dyDescent="0.2"/>
    <row r="943" ht="14" x14ac:dyDescent="0.2"/>
    <row r="944" ht="14" x14ac:dyDescent="0.2"/>
    <row r="945" ht="14" x14ac:dyDescent="0.2"/>
    <row r="946" ht="14" x14ac:dyDescent="0.2"/>
    <row r="947" ht="14" x14ac:dyDescent="0.2"/>
    <row r="948" ht="14" x14ac:dyDescent="0.2"/>
    <row r="949" ht="14" x14ac:dyDescent="0.2"/>
    <row r="950" ht="14" x14ac:dyDescent="0.2"/>
    <row r="951" ht="14" x14ac:dyDescent="0.2"/>
    <row r="952" ht="14" x14ac:dyDescent="0.2"/>
    <row r="953" ht="14" x14ac:dyDescent="0.2"/>
    <row r="954" ht="14" x14ac:dyDescent="0.2"/>
    <row r="955" ht="14" x14ac:dyDescent="0.2"/>
    <row r="956" ht="14" x14ac:dyDescent="0.2"/>
    <row r="957" ht="14" x14ac:dyDescent="0.2"/>
    <row r="958" ht="14" x14ac:dyDescent="0.2"/>
    <row r="959" ht="14" x14ac:dyDescent="0.2"/>
    <row r="960" ht="14" x14ac:dyDescent="0.2"/>
    <row r="961" ht="14" x14ac:dyDescent="0.2"/>
    <row r="962" ht="14" x14ac:dyDescent="0.2"/>
    <row r="963" ht="14" x14ac:dyDescent="0.2"/>
    <row r="964" ht="14" x14ac:dyDescent="0.2"/>
    <row r="965" ht="14" x14ac:dyDescent="0.2"/>
    <row r="966" ht="14" x14ac:dyDescent="0.2"/>
    <row r="967" ht="14" x14ac:dyDescent="0.2"/>
    <row r="968" ht="14" x14ac:dyDescent="0.2"/>
    <row r="969" ht="14" x14ac:dyDescent="0.2"/>
    <row r="970" ht="14" x14ac:dyDescent="0.2"/>
    <row r="971" ht="14" x14ac:dyDescent="0.2"/>
    <row r="972" ht="14" x14ac:dyDescent="0.2"/>
    <row r="973" ht="14" x14ac:dyDescent="0.2"/>
    <row r="974" ht="14" x14ac:dyDescent="0.2"/>
    <row r="975" ht="14" x14ac:dyDescent="0.2"/>
    <row r="976" ht="14" x14ac:dyDescent="0.2"/>
    <row r="977" ht="14" x14ac:dyDescent="0.2"/>
    <row r="978" ht="14" x14ac:dyDescent="0.2"/>
    <row r="979" ht="14" x14ac:dyDescent="0.2"/>
    <row r="980" ht="14" x14ac:dyDescent="0.2"/>
    <row r="981" ht="14" x14ac:dyDescent="0.2"/>
    <row r="982" ht="14" x14ac:dyDescent="0.2"/>
    <row r="983" ht="14" x14ac:dyDescent="0.2"/>
    <row r="984" ht="14" x14ac:dyDescent="0.2"/>
    <row r="985" ht="14" x14ac:dyDescent="0.2"/>
    <row r="986" ht="14" x14ac:dyDescent="0.2"/>
    <row r="987" ht="14" x14ac:dyDescent="0.2"/>
    <row r="988" ht="14" x14ac:dyDescent="0.2"/>
    <row r="989" ht="14" x14ac:dyDescent="0.2"/>
    <row r="990" ht="14" x14ac:dyDescent="0.2"/>
    <row r="991" ht="14" x14ac:dyDescent="0.2"/>
    <row r="992" ht="14" x14ac:dyDescent="0.2"/>
    <row r="993" ht="14" x14ac:dyDescent="0.2"/>
    <row r="994" ht="14" x14ac:dyDescent="0.2"/>
    <row r="995" ht="14" x14ac:dyDescent="0.2"/>
    <row r="996" ht="14" x14ac:dyDescent="0.2"/>
    <row r="997" ht="14" x14ac:dyDescent="0.2"/>
    <row r="998" ht="14" x14ac:dyDescent="0.2"/>
    <row r="999" ht="14" x14ac:dyDescent="0.2"/>
    <row r="1000" ht="14" x14ac:dyDescent="0.2"/>
  </sheetData>
  <mergeCells count="7">
    <mergeCell ref="B11:C11"/>
    <mergeCell ref="A1:E1"/>
    <mergeCell ref="A2:E2"/>
    <mergeCell ref="A3:E3"/>
    <mergeCell ref="A4:E4"/>
    <mergeCell ref="A5:E5"/>
    <mergeCell ref="A6:E6"/>
  </mergeCells>
  <pageMargins left="0.75" right="0.75" top="1" bottom="1"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07B5-E112-4705-A878-73BF1EAAD3E9}">
  <sheetPr>
    <pageSetUpPr fitToPage="1"/>
  </sheetPr>
  <dimension ref="A1:AN122"/>
  <sheetViews>
    <sheetView workbookViewId="0">
      <pane ySplit="1" topLeftCell="A2" activePane="bottomLeft" state="frozen"/>
      <selection pane="bottomLeft" activeCell="G1" sqref="G1:G1048576"/>
    </sheetView>
  </sheetViews>
  <sheetFormatPr baseColWidth="10" defaultColWidth="9" defaultRowHeight="16" x14ac:dyDescent="0.2"/>
  <cols>
    <col min="1" max="1" width="16.1640625" style="66" customWidth="1"/>
    <col min="2" max="3" width="14.33203125" style="358" bestFit="1" customWidth="1"/>
    <col min="4" max="4" width="12.5" style="358" customWidth="1"/>
    <col min="5" max="5" width="11.5" style="358" customWidth="1"/>
    <col min="6" max="6" width="10.5" style="358" customWidth="1"/>
    <col min="7" max="14" width="26.6640625" style="66" customWidth="1"/>
    <col min="15" max="19" width="26.6640625" style="66" hidden="1" customWidth="1"/>
    <col min="20" max="22" width="26.6640625" style="66" customWidth="1"/>
    <col min="23" max="23" width="26.6640625" style="66" hidden="1" customWidth="1"/>
    <col min="24" max="24" width="26.6640625" style="66" customWidth="1"/>
    <col min="25" max="28" width="26.6640625" style="66" hidden="1" customWidth="1"/>
    <col min="29" max="30" width="26.6640625" style="66" customWidth="1"/>
    <col min="31" max="40" width="26.6640625" style="66" hidden="1" customWidth="1"/>
    <col min="41" max="999" width="26.6640625" style="66" customWidth="1"/>
    <col min="1000" max="16384" width="9" style="66"/>
  </cols>
  <sheetData>
    <row r="1" spans="1:40" ht="48" x14ac:dyDescent="0.2">
      <c r="A1" s="67" t="s">
        <v>93</v>
      </c>
      <c r="B1" s="356" t="s">
        <v>126</v>
      </c>
      <c r="C1" s="356" t="s">
        <v>124</v>
      </c>
      <c r="D1" s="356" t="s">
        <v>123</v>
      </c>
      <c r="E1" s="356" t="s">
        <v>125</v>
      </c>
      <c r="F1" s="356" t="s">
        <v>127</v>
      </c>
      <c r="G1" s="67" t="s">
        <v>92</v>
      </c>
      <c r="H1" s="67" t="s">
        <v>91</v>
      </c>
      <c r="I1" s="67" t="s">
        <v>90</v>
      </c>
      <c r="J1" s="67" t="s">
        <v>66</v>
      </c>
      <c r="K1" s="67" t="s">
        <v>89</v>
      </c>
      <c r="L1" s="67" t="s">
        <v>88</v>
      </c>
      <c r="M1" s="67" t="s">
        <v>87</v>
      </c>
      <c r="N1" s="67" t="s">
        <v>86</v>
      </c>
      <c r="O1" s="67" t="s">
        <v>85</v>
      </c>
      <c r="P1" s="67" t="s">
        <v>84</v>
      </c>
      <c r="Q1" s="67" t="s">
        <v>83</v>
      </c>
      <c r="R1" s="67" t="s">
        <v>82</v>
      </c>
      <c r="S1" s="67" t="s">
        <v>81</v>
      </c>
      <c r="T1" s="67" t="s">
        <v>80</v>
      </c>
      <c r="U1" s="67" t="s">
        <v>79</v>
      </c>
      <c r="V1" s="67" t="s">
        <v>78</v>
      </c>
      <c r="W1" s="67" t="s">
        <v>77</v>
      </c>
      <c r="X1" s="67" t="s">
        <v>76</v>
      </c>
      <c r="Y1" s="67" t="s">
        <v>75</v>
      </c>
      <c r="Z1" s="67" t="s">
        <v>74</v>
      </c>
      <c r="AA1" s="67" t="s">
        <v>73</v>
      </c>
      <c r="AB1" s="67" t="s">
        <v>72</v>
      </c>
      <c r="AC1" s="67" t="s">
        <v>71</v>
      </c>
      <c r="AD1" s="67" t="s">
        <v>70</v>
      </c>
      <c r="AE1" s="67" t="s">
        <v>69</v>
      </c>
      <c r="AF1" s="67" t="s">
        <v>63</v>
      </c>
      <c r="AG1" s="67" t="s">
        <v>68</v>
      </c>
      <c r="AH1" s="67" t="s">
        <v>67</v>
      </c>
      <c r="AI1" s="67" t="s">
        <v>66</v>
      </c>
      <c r="AJ1" s="67" t="s">
        <v>65</v>
      </c>
      <c r="AK1" s="67" t="s">
        <v>64</v>
      </c>
      <c r="AL1" s="67" t="s">
        <v>63</v>
      </c>
      <c r="AM1" s="67" t="s">
        <v>62</v>
      </c>
      <c r="AN1" s="67" t="s">
        <v>61</v>
      </c>
    </row>
    <row r="2" spans="1:40" x14ac:dyDescent="0.2">
      <c r="A2" s="70"/>
      <c r="B2" s="357"/>
      <c r="C2" s="357"/>
      <c r="D2" s="357"/>
      <c r="E2" s="357"/>
      <c r="F2" s="357"/>
    </row>
    <row r="3" spans="1:40" x14ac:dyDescent="0.2">
      <c r="A3" s="70"/>
      <c r="B3" s="357"/>
      <c r="C3" s="357"/>
      <c r="D3" s="357"/>
      <c r="E3" s="357"/>
      <c r="F3" s="357"/>
    </row>
    <row r="4" spans="1:40" x14ac:dyDescent="0.2">
      <c r="A4" s="70"/>
      <c r="B4" s="357"/>
      <c r="C4" s="357"/>
      <c r="D4" s="357"/>
      <c r="E4" s="357"/>
      <c r="F4" s="357"/>
    </row>
    <row r="5" spans="1:40" x14ac:dyDescent="0.2">
      <c r="A5" s="70"/>
      <c r="B5" s="357"/>
      <c r="C5" s="357"/>
      <c r="D5" s="357"/>
      <c r="E5" s="357"/>
      <c r="F5" s="357"/>
    </row>
    <row r="6" spans="1:40" x14ac:dyDescent="0.2">
      <c r="A6" s="70"/>
      <c r="B6" s="357"/>
      <c r="C6" s="357"/>
      <c r="D6" s="357"/>
      <c r="E6" s="357"/>
      <c r="F6" s="357"/>
    </row>
    <row r="7" spans="1:40" x14ac:dyDescent="0.2">
      <c r="A7" s="70"/>
      <c r="B7" s="357"/>
      <c r="C7" s="357"/>
      <c r="D7" s="357"/>
      <c r="E7" s="357"/>
      <c r="F7" s="357"/>
    </row>
    <row r="8" spans="1:40" x14ac:dyDescent="0.2">
      <c r="A8" s="70"/>
      <c r="B8" s="357"/>
      <c r="C8" s="357"/>
      <c r="D8" s="357"/>
      <c r="E8" s="357"/>
      <c r="F8" s="357"/>
    </row>
    <row r="9" spans="1:40" x14ac:dyDescent="0.2">
      <c r="A9" s="70"/>
      <c r="B9" s="357"/>
      <c r="C9" s="357"/>
      <c r="D9" s="357"/>
      <c r="E9" s="357"/>
      <c r="F9" s="357"/>
    </row>
    <row r="10" spans="1:40" x14ac:dyDescent="0.2">
      <c r="A10" s="70"/>
      <c r="B10" s="357"/>
      <c r="C10" s="357"/>
      <c r="D10" s="357"/>
      <c r="E10" s="357"/>
      <c r="F10" s="357"/>
    </row>
    <row r="11" spans="1:40" x14ac:dyDescent="0.2">
      <c r="A11" s="70"/>
      <c r="B11" s="357"/>
      <c r="C11" s="357"/>
      <c r="D11" s="357"/>
      <c r="E11" s="357"/>
      <c r="F11" s="357"/>
    </row>
    <row r="12" spans="1:40" x14ac:dyDescent="0.2">
      <c r="A12" s="70"/>
      <c r="B12" s="357"/>
      <c r="C12" s="357"/>
      <c r="D12" s="357"/>
      <c r="E12" s="357"/>
      <c r="F12" s="357"/>
    </row>
    <row r="13" spans="1:40" x14ac:dyDescent="0.2">
      <c r="A13" s="70"/>
      <c r="B13" s="357"/>
      <c r="C13" s="357"/>
      <c r="D13" s="357"/>
      <c r="E13" s="357"/>
      <c r="F13" s="357"/>
    </row>
    <row r="14" spans="1:40" x14ac:dyDescent="0.2">
      <c r="A14" s="70"/>
      <c r="B14" s="357"/>
      <c r="C14" s="357"/>
      <c r="D14" s="357"/>
      <c r="E14" s="357"/>
      <c r="F14" s="357"/>
    </row>
    <row r="15" spans="1:40" x14ac:dyDescent="0.2">
      <c r="A15" s="70"/>
      <c r="B15" s="357"/>
      <c r="C15" s="357"/>
      <c r="D15" s="357"/>
      <c r="E15" s="357"/>
      <c r="F15" s="357"/>
    </row>
    <row r="16" spans="1:40" x14ac:dyDescent="0.2">
      <c r="A16" s="70"/>
      <c r="B16" s="357"/>
      <c r="C16" s="357"/>
      <c r="D16" s="357"/>
      <c r="E16" s="357"/>
      <c r="F16" s="357"/>
    </row>
    <row r="17" spans="1:8" x14ac:dyDescent="0.2">
      <c r="A17" s="70"/>
      <c r="B17" s="357"/>
      <c r="C17" s="357"/>
      <c r="D17" s="357"/>
      <c r="E17" s="357"/>
      <c r="F17" s="357"/>
    </row>
    <row r="18" spans="1:8" x14ac:dyDescent="0.2">
      <c r="A18" s="70"/>
      <c r="B18" s="357"/>
      <c r="C18" s="357"/>
      <c r="D18" s="357"/>
      <c r="E18" s="357"/>
      <c r="F18" s="357"/>
    </row>
    <row r="19" spans="1:8" x14ac:dyDescent="0.2">
      <c r="A19" s="70"/>
    </row>
    <row r="20" spans="1:8" x14ac:dyDescent="0.2">
      <c r="A20" s="70"/>
    </row>
    <row r="22" spans="1:8" x14ac:dyDescent="0.2">
      <c r="A22" s="70"/>
      <c r="G22" s="99"/>
      <c r="H22" s="99"/>
    </row>
    <row r="23" spans="1:8" x14ac:dyDescent="0.2">
      <c r="A23" s="70"/>
      <c r="B23" s="360"/>
      <c r="G23" s="72"/>
      <c r="H23" s="72"/>
    </row>
    <row r="25" spans="1:8" x14ac:dyDescent="0.2">
      <c r="A25" s="70"/>
    </row>
    <row r="26" spans="1:8" x14ac:dyDescent="0.2">
      <c r="A26" s="70"/>
    </row>
    <row r="27" spans="1:8" x14ac:dyDescent="0.2">
      <c r="A27" s="70"/>
    </row>
    <row r="28" spans="1:8" x14ac:dyDescent="0.2">
      <c r="A28" s="70"/>
    </row>
    <row r="29" spans="1:8" x14ac:dyDescent="0.2">
      <c r="A29" s="70"/>
    </row>
    <row r="30" spans="1:8" x14ac:dyDescent="0.2">
      <c r="A30" s="70"/>
    </row>
    <row r="31" spans="1:8" x14ac:dyDescent="0.2">
      <c r="A31" s="70"/>
    </row>
    <row r="33" spans="1:2" x14ac:dyDescent="0.2">
      <c r="A33" s="70"/>
    </row>
    <row r="34" spans="1:2" x14ac:dyDescent="0.2">
      <c r="A34" s="70"/>
    </row>
    <row r="35" spans="1:2" x14ac:dyDescent="0.2">
      <c r="A35" s="70"/>
    </row>
    <row r="36" spans="1:2" x14ac:dyDescent="0.2">
      <c r="A36" s="70"/>
    </row>
    <row r="37" spans="1:2" x14ac:dyDescent="0.2">
      <c r="A37" s="70"/>
    </row>
    <row r="38" spans="1:2" x14ac:dyDescent="0.2">
      <c r="A38" s="70"/>
    </row>
    <row r="39" spans="1:2" x14ac:dyDescent="0.2">
      <c r="A39" s="70"/>
    </row>
    <row r="40" spans="1:2" x14ac:dyDescent="0.2">
      <c r="A40" s="70"/>
    </row>
    <row r="41" spans="1:2" x14ac:dyDescent="0.2">
      <c r="A41" s="70"/>
    </row>
    <row r="42" spans="1:2" x14ac:dyDescent="0.2">
      <c r="A42" s="70"/>
    </row>
    <row r="43" spans="1:2" x14ac:dyDescent="0.2">
      <c r="A43" s="70"/>
    </row>
    <row r="45" spans="1:2" x14ac:dyDescent="0.2">
      <c r="B45" s="360"/>
    </row>
    <row r="47" spans="1:2" x14ac:dyDescent="0.2">
      <c r="A47" s="70"/>
    </row>
    <row r="48" spans="1:2" x14ac:dyDescent="0.2">
      <c r="A48" s="70"/>
    </row>
    <row r="49" spans="1:6" x14ac:dyDescent="0.2">
      <c r="A49" s="70"/>
    </row>
    <row r="50" spans="1:6" x14ac:dyDescent="0.2">
      <c r="A50" s="70"/>
    </row>
    <row r="51" spans="1:6" x14ac:dyDescent="0.2">
      <c r="A51" s="70"/>
    </row>
    <row r="52" spans="1:6" x14ac:dyDescent="0.2">
      <c r="A52" s="70"/>
    </row>
    <row r="53" spans="1:6" x14ac:dyDescent="0.2">
      <c r="A53" s="70"/>
    </row>
    <row r="54" spans="1:6" x14ac:dyDescent="0.2">
      <c r="A54" s="70"/>
    </row>
    <row r="55" spans="1:6" x14ac:dyDescent="0.2">
      <c r="A55" s="70"/>
      <c r="B55" s="357"/>
    </row>
    <row r="56" spans="1:6" x14ac:dyDescent="0.2">
      <c r="A56" s="70"/>
    </row>
    <row r="57" spans="1:6" x14ac:dyDescent="0.2">
      <c r="A57" s="70"/>
    </row>
    <row r="58" spans="1:6" x14ac:dyDescent="0.2">
      <c r="A58" s="70"/>
    </row>
    <row r="60" spans="1:6" x14ac:dyDescent="0.2">
      <c r="A60" s="70"/>
    </row>
    <row r="61" spans="1:6" x14ac:dyDescent="0.2">
      <c r="A61" s="70"/>
      <c r="B61" s="357"/>
    </row>
    <row r="62" spans="1:6" x14ac:dyDescent="0.2">
      <c r="A62" s="70"/>
    </row>
    <row r="63" spans="1:6" x14ac:dyDescent="0.2">
      <c r="A63" s="70"/>
    </row>
    <row r="64" spans="1:6" x14ac:dyDescent="0.2">
      <c r="A64" s="70"/>
      <c r="B64" s="357"/>
      <c r="C64" s="357"/>
      <c r="D64" s="357"/>
      <c r="E64" s="357"/>
      <c r="F64" s="357"/>
    </row>
    <row r="65" spans="1:40" x14ac:dyDescent="0.2">
      <c r="A65" s="70"/>
    </row>
    <row r="66" spans="1:40" customFormat="1" x14ac:dyDescent="0.2">
      <c r="A66" s="70"/>
      <c r="B66" s="358"/>
      <c r="C66" s="358"/>
      <c r="D66" s="358"/>
      <c r="E66" s="358"/>
      <c r="F66" s="358"/>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row>
    <row r="67" spans="1:40" x14ac:dyDescent="0.2">
      <c r="A67" s="70"/>
    </row>
    <row r="68" spans="1:40" x14ac:dyDescent="0.2">
      <c r="A68" s="70"/>
    </row>
    <row r="69" spans="1:40" x14ac:dyDescent="0.2">
      <c r="A69" s="70"/>
    </row>
    <row r="70" spans="1:40" x14ac:dyDescent="0.2">
      <c r="A70" s="70"/>
    </row>
    <row r="71" spans="1:40" x14ac:dyDescent="0.2">
      <c r="A71" s="70"/>
    </row>
    <row r="72" spans="1:40" x14ac:dyDescent="0.2">
      <c r="A72" s="70"/>
    </row>
    <row r="73" spans="1:40" x14ac:dyDescent="0.2">
      <c r="C73" s="357"/>
    </row>
    <row r="74" spans="1:40" x14ac:dyDescent="0.2">
      <c r="B74" s="360"/>
      <c r="C74" s="357"/>
    </row>
    <row r="75" spans="1:40" x14ac:dyDescent="0.2">
      <c r="C75" s="357"/>
    </row>
    <row r="76" spans="1:40" x14ac:dyDescent="0.2">
      <c r="A76" s="70"/>
    </row>
    <row r="77" spans="1:40" x14ac:dyDescent="0.2">
      <c r="A77" s="70"/>
    </row>
    <row r="78" spans="1:40" x14ac:dyDescent="0.2">
      <c r="A78" s="70"/>
    </row>
    <row r="79" spans="1:40" x14ac:dyDescent="0.2">
      <c r="A79" s="70"/>
    </row>
    <row r="80" spans="1:40" x14ac:dyDescent="0.2">
      <c r="A80" s="70"/>
    </row>
    <row r="81" spans="1:8" x14ac:dyDescent="0.2">
      <c r="A81" s="70"/>
    </row>
    <row r="82" spans="1:8" x14ac:dyDescent="0.2">
      <c r="A82" s="70"/>
    </row>
    <row r="83" spans="1:8" x14ac:dyDescent="0.2">
      <c r="A83" s="70"/>
    </row>
    <row r="84" spans="1:8" x14ac:dyDescent="0.2">
      <c r="A84" s="70"/>
    </row>
    <row r="85" spans="1:8" x14ac:dyDescent="0.2">
      <c r="A85" s="70"/>
    </row>
    <row r="86" spans="1:8" x14ac:dyDescent="0.2">
      <c r="A86" s="70"/>
    </row>
    <row r="87" spans="1:8" x14ac:dyDescent="0.2">
      <c r="A87" s="70"/>
    </row>
    <row r="88" spans="1:8" x14ac:dyDescent="0.2">
      <c r="A88" s="70"/>
    </row>
    <row r="89" spans="1:8" x14ac:dyDescent="0.2">
      <c r="A89" s="70"/>
    </row>
    <row r="90" spans="1:8" x14ac:dyDescent="0.2">
      <c r="A90" s="70"/>
    </row>
    <row r="92" spans="1:8" x14ac:dyDescent="0.2">
      <c r="A92" s="70"/>
    </row>
    <row r="93" spans="1:8" x14ac:dyDescent="0.2">
      <c r="A93" s="70"/>
      <c r="G93" s="70"/>
      <c r="H93" s="70"/>
    </row>
    <row r="94" spans="1:8" x14ac:dyDescent="0.2">
      <c r="A94" s="70"/>
      <c r="G94" s="70"/>
      <c r="H94" s="70"/>
    </row>
    <row r="95" spans="1:8" x14ac:dyDescent="0.2">
      <c r="B95" s="360"/>
      <c r="E95" s="362"/>
    </row>
    <row r="97" spans="1:40" x14ac:dyDescent="0.2">
      <c r="A97" s="70"/>
      <c r="B97" s="357"/>
      <c r="C97" s="357"/>
      <c r="D97" s="357"/>
      <c r="E97" s="357"/>
      <c r="F97" s="357"/>
    </row>
    <row r="98" spans="1:40" x14ac:dyDescent="0.2">
      <c r="A98" s="70"/>
      <c r="AE98"/>
      <c r="AF98"/>
      <c r="AG98"/>
      <c r="AH98"/>
      <c r="AI98"/>
      <c r="AJ98"/>
      <c r="AK98"/>
      <c r="AL98"/>
      <c r="AM98"/>
      <c r="AN98"/>
    </row>
    <row r="99" spans="1:40" x14ac:dyDescent="0.2">
      <c r="A99" s="70"/>
      <c r="B99" s="357"/>
    </row>
    <row r="100" spans="1:40" x14ac:dyDescent="0.2">
      <c r="B100" s="360"/>
    </row>
    <row r="108" spans="1:40" x14ac:dyDescent="0.2">
      <c r="A108" s="70"/>
    </row>
    <row r="109" spans="1:40" x14ac:dyDescent="0.2">
      <c r="B109" s="361"/>
    </row>
    <row r="112" spans="1:40" x14ac:dyDescent="0.2">
      <c r="E112" s="362"/>
    </row>
    <row r="113" spans="1:30" x14ac:dyDescent="0.2">
      <c r="E113" s="362"/>
    </row>
    <row r="114" spans="1:30" x14ac:dyDescent="0.2">
      <c r="E114" s="362"/>
    </row>
    <row r="115" spans="1:30" x14ac:dyDescent="0.2">
      <c r="A115" s="70"/>
    </row>
    <row r="116" spans="1:30" x14ac:dyDescent="0.2">
      <c r="A116" s="70"/>
    </row>
    <row r="119" spans="1:30" x14ac:dyDescent="0.2">
      <c r="A119" s="70"/>
    </row>
    <row r="120" spans="1:30" x14ac:dyDescent="0.2">
      <c r="A120" s="70"/>
    </row>
    <row r="121" spans="1:30" x14ac:dyDescent="0.2">
      <c r="A121" s="70"/>
      <c r="B121" s="359"/>
      <c r="C121" s="359"/>
      <c r="D121" s="359"/>
      <c r="E121" s="359"/>
      <c r="F121" s="359"/>
      <c r="G121"/>
      <c r="H121"/>
      <c r="J121"/>
      <c r="K121"/>
      <c r="L121"/>
      <c r="M121"/>
      <c r="N121"/>
      <c r="O121"/>
      <c r="P121"/>
      <c r="Q121"/>
      <c r="R121"/>
      <c r="S121"/>
      <c r="T121"/>
      <c r="U121"/>
      <c r="V121"/>
      <c r="W121"/>
      <c r="Y121"/>
      <c r="Z121"/>
      <c r="AA121"/>
      <c r="AB121"/>
      <c r="AC121"/>
      <c r="AD121"/>
    </row>
    <row r="122" spans="1:30" x14ac:dyDescent="0.2">
      <c r="C122" s="360"/>
      <c r="D122" s="362"/>
      <c r="E122" s="360"/>
      <c r="F122" s="360"/>
    </row>
  </sheetData>
  <autoFilter ref="A1:AT86" xr:uid="{00000000-0001-0000-0000-000000000000}"/>
  <sortState xmlns:xlrd2="http://schemas.microsoft.com/office/spreadsheetml/2017/richdata2" ref="A2:AN92">
    <sortCondition ref="U2:U92"/>
    <sortCondition ref="H2:H92"/>
  </sortState>
  <pageMargins left="0.7" right="0.7" top="0.75" bottom="0.75" header="0.3" footer="0.3"/>
  <pageSetup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2.5" defaultRowHeight="15" customHeight="1" x14ac:dyDescent="0.2"/>
  <cols>
    <col min="1" max="26" width="8.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6CA72-92EA-4286-A387-E74D7D561DAF}">
  <sheetPr>
    <tabColor theme="5"/>
    <pageSetUpPr fitToPage="1"/>
  </sheetPr>
  <dimension ref="A1:AI1000"/>
  <sheetViews>
    <sheetView workbookViewId="0">
      <selection activeCell="P15" sqref="P15"/>
    </sheetView>
  </sheetViews>
  <sheetFormatPr baseColWidth="10" defaultColWidth="12.5" defaultRowHeight="15" customHeight="1" x14ac:dyDescent="0.2"/>
  <cols>
    <col min="1" max="1" width="8.33203125" style="71" bestFit="1" customWidth="1"/>
    <col min="2" max="2" width="12.33203125" style="72" bestFit="1" customWidth="1"/>
    <col min="3" max="3" width="13.33203125" style="72" bestFit="1" customWidth="1"/>
    <col min="4" max="4" width="8.33203125" style="72" hidden="1" customWidth="1"/>
    <col min="5" max="5" width="5" style="72" hidden="1" customWidth="1"/>
    <col min="6" max="6" width="18.33203125" style="72" hidden="1" customWidth="1"/>
    <col min="7" max="7" width="8.5" style="72" hidden="1" customWidth="1"/>
    <col min="8" max="8" width="30.33203125" style="72" hidden="1" customWidth="1"/>
    <col min="9" max="9" width="13.83203125" style="72" hidden="1" customWidth="1"/>
    <col min="10" max="10" width="25" style="72" hidden="1" customWidth="1"/>
    <col min="11" max="11" width="14.33203125" style="72" hidden="1" customWidth="1"/>
    <col min="12" max="13" width="8.33203125" style="72" hidden="1" customWidth="1"/>
    <col min="14" max="14" width="37.5" style="72" hidden="1" customWidth="1"/>
    <col min="15" max="15" width="8.33203125" style="72" hidden="1" customWidth="1"/>
    <col min="16" max="16" width="30.5" style="72" bestFit="1" customWidth="1"/>
    <col min="17" max="17" width="5.83203125" style="72" customWidth="1"/>
    <col min="18" max="18" width="7.83203125" style="72" customWidth="1"/>
    <col min="19" max="19" width="7.33203125" style="72" customWidth="1"/>
    <col min="20" max="20" width="14.33203125" style="72" customWidth="1"/>
    <col min="21" max="21" width="21.83203125" style="72" customWidth="1"/>
    <col min="22" max="22" width="19.5" style="72" customWidth="1"/>
    <col min="23" max="23" width="15.1640625" style="72" customWidth="1"/>
    <col min="24" max="24" width="13.83203125" style="72" customWidth="1"/>
    <col min="25" max="25" width="114.83203125" style="72" customWidth="1"/>
    <col min="26" max="26" width="12" style="72" customWidth="1"/>
    <col min="27" max="27" width="12.1640625" style="72" customWidth="1"/>
    <col min="28" max="28" width="12.33203125" style="72" customWidth="1"/>
    <col min="29" max="29" width="4" style="72" customWidth="1"/>
    <col min="30" max="30" width="14.5" style="72" customWidth="1"/>
    <col min="31" max="31" width="114.83203125" style="72" customWidth="1"/>
    <col min="32" max="32" width="12" style="72" customWidth="1"/>
    <col min="33" max="33" width="11.83203125" style="72" customWidth="1"/>
    <col min="34" max="34" width="14.33203125" style="72" customWidth="1"/>
    <col min="35" max="16384" width="12.5" style="72"/>
  </cols>
  <sheetData>
    <row r="1" spans="1:35" s="70" customFormat="1" ht="69" thickBot="1" x14ac:dyDescent="0.25">
      <c r="A1" s="114" t="s">
        <v>100</v>
      </c>
      <c r="B1" s="115" t="s">
        <v>92</v>
      </c>
      <c r="C1" s="115" t="s">
        <v>91</v>
      </c>
      <c r="D1" s="115" t="s">
        <v>95</v>
      </c>
      <c r="E1" s="115" t="s">
        <v>66</v>
      </c>
      <c r="F1" s="115" t="s">
        <v>89</v>
      </c>
      <c r="G1" s="115" t="s">
        <v>88</v>
      </c>
      <c r="H1" s="115" t="s">
        <v>87</v>
      </c>
      <c r="I1" s="115" t="s">
        <v>86</v>
      </c>
      <c r="J1" s="115" t="s">
        <v>85</v>
      </c>
      <c r="K1" s="115" t="s">
        <v>83</v>
      </c>
      <c r="L1" s="115" t="s">
        <v>82</v>
      </c>
      <c r="M1" s="115" t="s">
        <v>81</v>
      </c>
      <c r="N1" s="115" t="s">
        <v>80</v>
      </c>
      <c r="O1" s="115" t="s">
        <v>79</v>
      </c>
      <c r="P1" s="115" t="s">
        <v>78</v>
      </c>
      <c r="Q1" s="115" t="s">
        <v>77</v>
      </c>
      <c r="R1" s="115" t="s">
        <v>76</v>
      </c>
      <c r="S1" s="115" t="s">
        <v>75</v>
      </c>
      <c r="T1" s="115" t="s">
        <v>74</v>
      </c>
      <c r="U1" s="115" t="s">
        <v>73</v>
      </c>
      <c r="V1" s="115" t="s">
        <v>72</v>
      </c>
      <c r="W1" s="115" t="s">
        <v>71</v>
      </c>
      <c r="X1" s="115" t="s">
        <v>70</v>
      </c>
      <c r="Y1" s="115" t="s">
        <v>69</v>
      </c>
      <c r="Z1" s="115" t="s">
        <v>63</v>
      </c>
      <c r="AA1" s="115" t="s">
        <v>68</v>
      </c>
      <c r="AB1" s="115" t="s">
        <v>67</v>
      </c>
      <c r="AC1" s="115" t="s">
        <v>66</v>
      </c>
      <c r="AD1" s="115" t="s">
        <v>65</v>
      </c>
      <c r="AE1" s="115" t="s">
        <v>64</v>
      </c>
      <c r="AF1" s="115" t="s">
        <v>63</v>
      </c>
      <c r="AG1" s="115" t="s">
        <v>62</v>
      </c>
      <c r="AH1" s="115" t="s">
        <v>61</v>
      </c>
      <c r="AI1" s="117" t="s">
        <v>99</v>
      </c>
    </row>
    <row r="2" spans="1:35" ht="15" customHeight="1" x14ac:dyDescent="0.2">
      <c r="A2" s="110"/>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26"/>
    </row>
    <row r="3" spans="1:35" ht="15" customHeight="1" x14ac:dyDescent="0.2">
      <c r="A3" s="104"/>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120"/>
    </row>
    <row r="4" spans="1:35" ht="15" customHeight="1" x14ac:dyDescent="0.2">
      <c r="A4" s="104"/>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120"/>
    </row>
    <row r="5" spans="1:35" ht="15" customHeight="1" x14ac:dyDescent="0.2">
      <c r="A5" s="104"/>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120"/>
    </row>
    <row r="6" spans="1:35" ht="15" customHeight="1" x14ac:dyDescent="0.2">
      <c r="A6" s="104"/>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120"/>
    </row>
    <row r="7" spans="1:35" ht="15" customHeight="1" x14ac:dyDescent="0.2">
      <c r="A7" s="104"/>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120"/>
    </row>
    <row r="8" spans="1:35" ht="15" customHeight="1" x14ac:dyDescent="0.2">
      <c r="A8" s="104"/>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120"/>
    </row>
    <row r="9" spans="1:35" ht="15" customHeight="1" x14ac:dyDescent="0.2">
      <c r="A9" s="104"/>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120"/>
    </row>
    <row r="10" spans="1:35" ht="15" customHeight="1" x14ac:dyDescent="0.2">
      <c r="A10" s="104"/>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120"/>
    </row>
    <row r="11" spans="1:35" ht="15" customHeight="1" x14ac:dyDescent="0.2">
      <c r="A11" s="104"/>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120"/>
    </row>
    <row r="12" spans="1:35" ht="15" customHeight="1" x14ac:dyDescent="0.2">
      <c r="A12" s="104"/>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120"/>
    </row>
    <row r="13" spans="1:35" ht="15" customHeight="1" x14ac:dyDescent="0.2">
      <c r="A13" s="104"/>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120"/>
    </row>
    <row r="14" spans="1:35" ht="15" customHeight="1" x14ac:dyDescent="0.2">
      <c r="A14" s="1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20"/>
    </row>
    <row r="15" spans="1:35" ht="15" customHeight="1" x14ac:dyDescent="0.2">
      <c r="A15" s="104"/>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120"/>
    </row>
    <row r="16" spans="1:35" s="369" customFormat="1" ht="15" customHeight="1"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8"/>
    </row>
    <row r="17" spans="1:35" ht="15" customHeight="1" x14ac:dyDescent="0.2">
      <c r="A17" s="104"/>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120"/>
    </row>
    <row r="18" spans="1:35" ht="15" customHeight="1" x14ac:dyDescent="0.2">
      <c r="A18" s="104"/>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120"/>
    </row>
    <row r="19" spans="1:35" ht="15" customHeight="1" x14ac:dyDescent="0.2">
      <c r="A19" s="104"/>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120"/>
    </row>
    <row r="20" spans="1:35" ht="15" customHeight="1" x14ac:dyDescent="0.2">
      <c r="A20" s="104"/>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120"/>
    </row>
    <row r="21" spans="1:35" ht="15.75" customHeight="1" x14ac:dyDescent="0.2">
      <c r="A21" s="104"/>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120"/>
    </row>
    <row r="22" spans="1:35" ht="15.75" customHeight="1" x14ac:dyDescent="0.2">
      <c r="A22" s="104"/>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120"/>
    </row>
    <row r="23" spans="1:35" ht="15.75" customHeight="1" x14ac:dyDescent="0.2">
      <c r="A23" s="104"/>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120"/>
    </row>
    <row r="24" spans="1:35" s="369" customFormat="1" ht="15.75" customHeight="1" x14ac:dyDescent="0.2">
      <c r="A24" s="363"/>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8"/>
    </row>
    <row r="25" spans="1:35" ht="15.75" customHeight="1" x14ac:dyDescent="0.2">
      <c r="A25" s="104"/>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120"/>
    </row>
    <row r="26" spans="1:35" ht="15.75" customHeight="1" x14ac:dyDescent="0.2">
      <c r="A26" s="104"/>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120"/>
    </row>
    <row r="27" spans="1:35" ht="15.75" customHeight="1" x14ac:dyDescent="0.2">
      <c r="A27" s="104"/>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120"/>
    </row>
    <row r="28" spans="1:35" ht="15.75" customHeight="1" x14ac:dyDescent="0.2">
      <c r="A28" s="104"/>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20"/>
    </row>
    <row r="29" spans="1:35" ht="15.75" customHeight="1" thickBot="1" x14ac:dyDescent="0.25">
      <c r="A29" s="106"/>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23"/>
    </row>
    <row r="30" spans="1:35" ht="15.75" customHeight="1" x14ac:dyDescent="0.2"/>
    <row r="31" spans="1:35" ht="15.75" customHeight="1" x14ac:dyDescent="0.2"/>
    <row r="32" spans="1:3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A9B2E-D196-405A-9B7A-8C165F6E42D4}">
  <sheetPr>
    <tabColor theme="5"/>
    <pageSetUpPr fitToPage="1"/>
  </sheetPr>
  <dimension ref="A1:AH1004"/>
  <sheetViews>
    <sheetView zoomScale="80" zoomScaleNormal="80" workbookViewId="0">
      <selection activeCell="I11" sqref="I11"/>
    </sheetView>
  </sheetViews>
  <sheetFormatPr baseColWidth="10" defaultColWidth="12" defaultRowHeight="23" x14ac:dyDescent="0.25"/>
  <cols>
    <col min="1" max="1" width="6" bestFit="1" customWidth="1"/>
    <col min="2" max="2" width="17.5" bestFit="1" customWidth="1"/>
    <col min="3" max="3" width="20.6640625" bestFit="1" customWidth="1"/>
    <col min="4" max="4" width="22.5" bestFit="1" customWidth="1"/>
    <col min="5" max="5" width="15" bestFit="1" customWidth="1"/>
    <col min="6" max="6" width="12.83203125" bestFit="1" customWidth="1"/>
    <col min="7" max="8" width="12.33203125" bestFit="1" customWidth="1"/>
    <col min="9" max="9" width="11.1640625" bestFit="1" customWidth="1"/>
    <col min="10" max="11" width="12.33203125" bestFit="1" customWidth="1"/>
    <col min="12" max="12" width="15.6640625" customWidth="1"/>
    <col min="13" max="13" width="13" customWidth="1"/>
    <col min="14" max="14" width="11.5" bestFit="1" customWidth="1"/>
    <col min="15" max="15" width="15.6640625" bestFit="1" customWidth="1"/>
    <col min="16" max="16" width="11.6640625" bestFit="1" customWidth="1"/>
    <col min="17" max="17" width="14.1640625" bestFit="1" customWidth="1"/>
    <col min="18" max="18" width="17.5" bestFit="1" customWidth="1"/>
    <col min="19" max="19" width="37.5" style="349" bestFit="1" customWidth="1"/>
  </cols>
  <sheetData>
    <row r="1" spans="1:34" ht="24" customHeight="1" x14ac:dyDescent="0.25">
      <c r="A1" s="73"/>
      <c r="B1" s="305" t="s">
        <v>0</v>
      </c>
      <c r="C1" s="418">
        <v>0.25</v>
      </c>
      <c r="D1" s="426" t="s">
        <v>217</v>
      </c>
      <c r="E1" s="427"/>
      <c r="F1" s="427"/>
      <c r="G1" s="427"/>
      <c r="H1" s="427"/>
      <c r="I1" s="427"/>
      <c r="J1" s="427"/>
      <c r="K1" s="427"/>
      <c r="L1" s="427"/>
      <c r="M1" s="427"/>
      <c r="N1" s="427"/>
      <c r="O1" s="427"/>
      <c r="P1" s="427"/>
      <c r="Q1" s="427"/>
      <c r="R1" s="428"/>
      <c r="S1" s="305"/>
    </row>
    <row r="2" spans="1:34" ht="24" customHeight="1" x14ac:dyDescent="0.25">
      <c r="A2" s="73"/>
      <c r="B2" s="305" t="s">
        <v>1</v>
      </c>
      <c r="C2" s="419">
        <v>0.11458333333333333</v>
      </c>
      <c r="D2" s="429"/>
      <c r="E2" s="430"/>
      <c r="F2" s="430"/>
      <c r="G2" s="430"/>
      <c r="H2" s="430"/>
      <c r="I2" s="430"/>
      <c r="J2" s="430"/>
      <c r="K2" s="430"/>
      <c r="L2" s="430"/>
      <c r="M2" s="430"/>
      <c r="N2" s="430"/>
      <c r="O2" s="430"/>
      <c r="P2" s="430"/>
      <c r="Q2" s="430"/>
      <c r="R2" s="431"/>
      <c r="S2" s="305"/>
    </row>
    <row r="3" spans="1:34" ht="24" x14ac:dyDescent="0.3">
      <c r="A3" s="73"/>
      <c r="B3" s="305"/>
      <c r="C3" s="305"/>
      <c r="D3" s="305"/>
      <c r="E3" s="305"/>
      <c r="F3" s="307"/>
      <c r="G3" s="307"/>
      <c r="H3" s="307"/>
      <c r="I3" s="307"/>
      <c r="J3" s="307"/>
      <c r="K3" s="307"/>
      <c r="L3" s="307"/>
      <c r="M3" s="307"/>
      <c r="N3" s="307"/>
      <c r="O3" s="307"/>
      <c r="P3" s="307"/>
      <c r="Q3" s="307"/>
      <c r="R3" s="308"/>
      <c r="S3" s="305"/>
    </row>
    <row r="4" spans="1:34" ht="72" x14ac:dyDescent="0.25">
      <c r="A4" s="73" t="s">
        <v>58</v>
      </c>
      <c r="B4" s="310" t="s">
        <v>2</v>
      </c>
      <c r="C4" s="310" t="s">
        <v>3</v>
      </c>
      <c r="D4" s="310" t="s">
        <v>91</v>
      </c>
      <c r="E4" s="310" t="s">
        <v>205</v>
      </c>
      <c r="F4" s="310" t="s">
        <v>206</v>
      </c>
      <c r="G4" s="310" t="s">
        <v>208</v>
      </c>
      <c r="H4" s="310" t="s">
        <v>207</v>
      </c>
      <c r="I4" s="310" t="s">
        <v>209</v>
      </c>
      <c r="J4" s="310" t="s">
        <v>210</v>
      </c>
      <c r="K4" s="310" t="s">
        <v>211</v>
      </c>
      <c r="L4" s="310" t="s">
        <v>212</v>
      </c>
      <c r="M4" s="310" t="s">
        <v>213</v>
      </c>
      <c r="N4" s="310" t="s">
        <v>214</v>
      </c>
      <c r="O4" s="310" t="s">
        <v>215</v>
      </c>
      <c r="P4" s="310" t="s">
        <v>216</v>
      </c>
      <c r="Q4" s="310" t="s">
        <v>7</v>
      </c>
      <c r="R4" s="311" t="s">
        <v>8</v>
      </c>
      <c r="S4" s="310" t="s">
        <v>128</v>
      </c>
      <c r="T4" s="2"/>
      <c r="U4" s="2"/>
      <c r="V4" s="2"/>
      <c r="W4" s="2"/>
      <c r="X4" s="2"/>
      <c r="Y4" s="2"/>
      <c r="Z4" s="2"/>
      <c r="AA4" s="2"/>
      <c r="AB4" s="2"/>
      <c r="AC4" s="2"/>
      <c r="AD4" s="2"/>
      <c r="AE4" s="2"/>
      <c r="AF4" s="2"/>
      <c r="AG4" s="2"/>
      <c r="AH4" s="2"/>
    </row>
    <row r="5" spans="1:34" ht="24" x14ac:dyDescent="0.3">
      <c r="A5" s="305"/>
      <c r="B5" s="312"/>
      <c r="C5" s="307"/>
      <c r="D5" s="307"/>
      <c r="E5" s="307"/>
      <c r="F5" s="307"/>
      <c r="G5" s="307"/>
      <c r="H5" s="307"/>
      <c r="I5" s="307"/>
      <c r="J5" s="307"/>
      <c r="K5" s="307"/>
      <c r="L5" s="307"/>
      <c r="M5" s="307"/>
      <c r="N5" s="307"/>
      <c r="O5" s="307"/>
      <c r="P5" s="307"/>
      <c r="Q5" s="344">
        <v>0.62638888888888888</v>
      </c>
      <c r="R5" s="308">
        <f t="shared" ref="R5:R31" si="0">(Q5-$C$1)-$C$2</f>
        <v>0.26180555555555557</v>
      </c>
      <c r="S5" s="305"/>
    </row>
    <row r="6" spans="1:34" ht="24" x14ac:dyDescent="0.3">
      <c r="A6" s="305"/>
      <c r="B6" s="312"/>
      <c r="C6" s="307"/>
      <c r="D6" s="307"/>
      <c r="E6" s="307"/>
      <c r="F6" s="307"/>
      <c r="G6" s="307"/>
      <c r="H6" s="307"/>
      <c r="I6" s="307"/>
      <c r="J6" s="307"/>
      <c r="K6" s="307"/>
      <c r="L6" s="307"/>
      <c r="M6" s="307"/>
      <c r="N6" s="307"/>
      <c r="O6" s="307"/>
      <c r="P6" s="307"/>
      <c r="Q6" s="344"/>
      <c r="R6" s="308">
        <f t="shared" si="0"/>
        <v>-0.36458333333333331</v>
      </c>
      <c r="S6" s="305"/>
    </row>
    <row r="7" spans="1:34" ht="24" x14ac:dyDescent="0.3">
      <c r="A7" s="305"/>
      <c r="B7" s="312"/>
      <c r="C7" s="307"/>
      <c r="D7" s="307"/>
      <c r="E7" s="307"/>
      <c r="F7" s="307"/>
      <c r="G7" s="307"/>
      <c r="H7" s="307"/>
      <c r="I7" s="307"/>
      <c r="J7" s="307"/>
      <c r="K7" s="307"/>
      <c r="L7" s="307"/>
      <c r="M7" s="307"/>
      <c r="N7" s="307"/>
      <c r="O7" s="307"/>
      <c r="P7" s="307"/>
      <c r="Q7" s="344"/>
      <c r="R7" s="308">
        <f t="shared" si="0"/>
        <v>-0.36458333333333331</v>
      </c>
      <c r="S7" s="305"/>
    </row>
    <row r="8" spans="1:34" ht="24" x14ac:dyDescent="0.3">
      <c r="A8" s="305"/>
      <c r="B8" s="312"/>
      <c r="C8" s="307"/>
      <c r="D8" s="307"/>
      <c r="E8" s="307"/>
      <c r="F8" s="307"/>
      <c r="G8" s="307"/>
      <c r="H8" s="307"/>
      <c r="I8" s="307"/>
      <c r="J8" s="307"/>
      <c r="K8" s="307"/>
      <c r="L8" s="307"/>
      <c r="M8" s="307"/>
      <c r="N8" s="307"/>
      <c r="O8" s="307"/>
      <c r="P8" s="307"/>
      <c r="Q8" s="345"/>
      <c r="R8" s="308">
        <f t="shared" si="0"/>
        <v>-0.36458333333333331</v>
      </c>
      <c r="S8" s="305"/>
    </row>
    <row r="9" spans="1:34" ht="24" x14ac:dyDescent="0.3">
      <c r="A9" s="305"/>
      <c r="B9" s="312"/>
      <c r="C9" s="307"/>
      <c r="D9" s="307"/>
      <c r="E9" s="307"/>
      <c r="F9" s="307"/>
      <c r="G9" s="307"/>
      <c r="H9" s="307"/>
      <c r="I9" s="307"/>
      <c r="J9" s="307"/>
      <c r="K9" s="307"/>
      <c r="L9" s="307"/>
      <c r="M9" s="307"/>
      <c r="N9" s="307"/>
      <c r="O9" s="307"/>
      <c r="P9" s="307"/>
      <c r="Q9" s="313"/>
      <c r="R9" s="308">
        <f t="shared" si="0"/>
        <v>-0.36458333333333331</v>
      </c>
      <c r="S9" s="305"/>
    </row>
    <row r="10" spans="1:34" ht="24" x14ac:dyDescent="0.3">
      <c r="A10" s="305"/>
      <c r="B10" s="312"/>
      <c r="C10" s="307"/>
      <c r="D10" s="307"/>
      <c r="E10" s="307"/>
      <c r="F10" s="307"/>
      <c r="G10" s="307"/>
      <c r="H10" s="307"/>
      <c r="I10" s="307"/>
      <c r="J10" s="307"/>
      <c r="K10" s="307"/>
      <c r="L10" s="307"/>
      <c r="M10" s="307"/>
      <c r="N10" s="307"/>
      <c r="O10" s="307"/>
      <c r="P10" s="307"/>
      <c r="Q10" s="344"/>
      <c r="R10" s="308">
        <f t="shared" si="0"/>
        <v>-0.36458333333333331</v>
      </c>
      <c r="S10" s="305"/>
    </row>
    <row r="11" spans="1:34" ht="24" x14ac:dyDescent="0.3">
      <c r="A11" s="305"/>
      <c r="B11" s="312"/>
      <c r="C11" s="307"/>
      <c r="D11" s="307"/>
      <c r="E11" s="307"/>
      <c r="F11" s="307"/>
      <c r="G11" s="307"/>
      <c r="H11" s="307"/>
      <c r="I11" s="307"/>
      <c r="J11" s="307"/>
      <c r="K11" s="307"/>
      <c r="L11" s="307"/>
      <c r="M11" s="307"/>
      <c r="N11" s="307"/>
      <c r="O11" s="307"/>
      <c r="P11" s="307"/>
      <c r="Q11" s="344"/>
      <c r="R11" s="308">
        <f t="shared" si="0"/>
        <v>-0.36458333333333331</v>
      </c>
      <c r="S11" s="305"/>
    </row>
    <row r="12" spans="1:34" ht="24" x14ac:dyDescent="0.3">
      <c r="A12" s="305"/>
      <c r="B12" s="312"/>
      <c r="C12" s="307"/>
      <c r="D12" s="307"/>
      <c r="E12" s="307"/>
      <c r="F12" s="307"/>
      <c r="G12" s="307"/>
      <c r="H12" s="307"/>
      <c r="I12" s="307"/>
      <c r="J12" s="307"/>
      <c r="K12" s="307"/>
      <c r="L12" s="307"/>
      <c r="M12" s="307"/>
      <c r="N12" s="307"/>
      <c r="O12" s="307"/>
      <c r="P12" s="307"/>
      <c r="Q12" s="344"/>
      <c r="R12" s="308">
        <f t="shared" si="0"/>
        <v>-0.36458333333333331</v>
      </c>
      <c r="S12" s="305"/>
    </row>
    <row r="13" spans="1:34" ht="24" x14ac:dyDescent="0.3">
      <c r="A13" s="305"/>
      <c r="B13" s="312"/>
      <c r="C13" s="307"/>
      <c r="D13" s="307"/>
      <c r="E13" s="307"/>
      <c r="F13" s="307"/>
      <c r="G13" s="307"/>
      <c r="H13" s="307"/>
      <c r="I13" s="307"/>
      <c r="J13" s="307"/>
      <c r="K13" s="307"/>
      <c r="L13" s="307"/>
      <c r="M13" s="307"/>
      <c r="N13" s="307"/>
      <c r="O13" s="307"/>
      <c r="P13" s="307"/>
      <c r="Q13" s="344"/>
      <c r="R13" s="308">
        <f t="shared" si="0"/>
        <v>-0.36458333333333331</v>
      </c>
      <c r="S13" s="305"/>
    </row>
    <row r="14" spans="1:34" ht="24" x14ac:dyDescent="0.3">
      <c r="A14" s="305"/>
      <c r="B14" s="312"/>
      <c r="C14" s="307"/>
      <c r="D14" s="307"/>
      <c r="E14" s="307"/>
      <c r="F14" s="307"/>
      <c r="G14" s="307"/>
      <c r="H14" s="307"/>
      <c r="I14" s="307"/>
      <c r="J14" s="307"/>
      <c r="K14" s="307"/>
      <c r="L14" s="307"/>
      <c r="M14" s="307"/>
      <c r="N14" s="307"/>
      <c r="O14" s="307"/>
      <c r="P14" s="307"/>
      <c r="Q14" s="344"/>
      <c r="R14" s="308">
        <f t="shared" si="0"/>
        <v>-0.36458333333333331</v>
      </c>
      <c r="S14" s="305"/>
    </row>
    <row r="15" spans="1:34" ht="24" x14ac:dyDescent="0.3">
      <c r="A15" s="305"/>
      <c r="B15" s="312"/>
      <c r="C15" s="307"/>
      <c r="D15" s="307"/>
      <c r="E15" s="307"/>
      <c r="F15" s="307"/>
      <c r="G15" s="307"/>
      <c r="H15" s="307"/>
      <c r="I15" s="307"/>
      <c r="J15" s="307"/>
      <c r="K15" s="307"/>
      <c r="L15" s="307"/>
      <c r="M15" s="307"/>
      <c r="N15" s="307"/>
      <c r="O15" s="307"/>
      <c r="P15" s="307"/>
      <c r="Q15" s="344"/>
      <c r="R15" s="308">
        <f t="shared" si="0"/>
        <v>-0.36458333333333331</v>
      </c>
      <c r="S15" s="305"/>
    </row>
    <row r="16" spans="1:34" ht="24" x14ac:dyDescent="0.3">
      <c r="A16" s="305"/>
      <c r="B16" s="312"/>
      <c r="C16" s="307"/>
      <c r="D16" s="307"/>
      <c r="E16" s="307"/>
      <c r="F16" s="307"/>
      <c r="G16" s="307"/>
      <c r="H16" s="307"/>
      <c r="I16" s="307"/>
      <c r="J16" s="307"/>
      <c r="K16" s="307"/>
      <c r="L16" s="307"/>
      <c r="M16" s="307"/>
      <c r="N16" s="307"/>
      <c r="O16" s="307"/>
      <c r="P16" s="307"/>
      <c r="Q16" s="344"/>
      <c r="R16" s="308">
        <f t="shared" si="0"/>
        <v>-0.36458333333333331</v>
      </c>
      <c r="S16" s="305"/>
    </row>
    <row r="17" spans="1:19" ht="24" x14ac:dyDescent="0.3">
      <c r="A17" s="305"/>
      <c r="B17" s="312"/>
      <c r="C17" s="307"/>
      <c r="D17" s="307"/>
      <c r="E17" s="307"/>
      <c r="F17" s="307"/>
      <c r="G17" s="307"/>
      <c r="H17" s="307"/>
      <c r="I17" s="307"/>
      <c r="J17" s="307"/>
      <c r="K17" s="307"/>
      <c r="L17" s="307"/>
      <c r="M17" s="307"/>
      <c r="N17" s="307"/>
      <c r="O17" s="307"/>
      <c r="P17" s="307"/>
      <c r="Q17" s="344"/>
      <c r="R17" s="308">
        <f t="shared" si="0"/>
        <v>-0.36458333333333331</v>
      </c>
      <c r="S17" s="305"/>
    </row>
    <row r="18" spans="1:19" ht="24" x14ac:dyDescent="0.3">
      <c r="A18" s="305"/>
      <c r="B18" s="312"/>
      <c r="C18" s="307"/>
      <c r="D18" s="307"/>
      <c r="E18" s="307"/>
      <c r="F18" s="307"/>
      <c r="G18" s="307"/>
      <c r="H18" s="307"/>
      <c r="I18" s="307"/>
      <c r="J18" s="307"/>
      <c r="K18" s="307"/>
      <c r="L18" s="307"/>
      <c r="M18" s="307"/>
      <c r="N18" s="307"/>
      <c r="O18" s="307"/>
      <c r="P18" s="307"/>
      <c r="Q18" s="345"/>
      <c r="R18" s="308">
        <f t="shared" si="0"/>
        <v>-0.36458333333333331</v>
      </c>
      <c r="S18" s="305"/>
    </row>
    <row r="19" spans="1:19" ht="24" x14ac:dyDescent="0.3">
      <c r="A19" s="305"/>
      <c r="B19" s="312"/>
      <c r="C19" s="307"/>
      <c r="D19" s="307"/>
      <c r="E19" s="307"/>
      <c r="F19" s="307"/>
      <c r="G19" s="307"/>
      <c r="H19" s="307"/>
      <c r="I19" s="307"/>
      <c r="J19" s="307"/>
      <c r="K19" s="307"/>
      <c r="L19" s="307"/>
      <c r="M19" s="307"/>
      <c r="N19" s="307"/>
      <c r="O19" s="307"/>
      <c r="P19" s="307"/>
      <c r="Q19" s="313"/>
      <c r="R19" s="308">
        <f t="shared" si="0"/>
        <v>-0.36458333333333331</v>
      </c>
      <c r="S19" s="305" t="s">
        <v>117</v>
      </c>
    </row>
    <row r="20" spans="1:19" ht="24" x14ac:dyDescent="0.3">
      <c r="A20" s="305"/>
      <c r="B20" s="312"/>
      <c r="C20" s="307"/>
      <c r="D20" s="307"/>
      <c r="E20" s="307"/>
      <c r="F20" s="307"/>
      <c r="G20" s="307"/>
      <c r="H20" s="307"/>
      <c r="I20" s="307"/>
      <c r="J20" s="307"/>
      <c r="K20" s="307"/>
      <c r="L20" s="307"/>
      <c r="M20" s="307"/>
      <c r="N20" s="307"/>
      <c r="O20" s="307"/>
      <c r="P20" s="307"/>
      <c r="Q20" s="344"/>
      <c r="R20" s="308">
        <f t="shared" si="0"/>
        <v>-0.36458333333333331</v>
      </c>
      <c r="S20" s="305"/>
    </row>
    <row r="21" spans="1:19" ht="24" x14ac:dyDescent="0.3">
      <c r="A21" s="305"/>
      <c r="B21" s="312"/>
      <c r="C21" s="307"/>
      <c r="D21" s="307"/>
      <c r="E21" s="307"/>
      <c r="F21" s="307"/>
      <c r="G21" s="307"/>
      <c r="H21" s="307"/>
      <c r="I21" s="307"/>
      <c r="J21" s="307"/>
      <c r="K21" s="307"/>
      <c r="L21" s="307"/>
      <c r="M21" s="307"/>
      <c r="N21" s="307"/>
      <c r="O21" s="307"/>
      <c r="P21" s="307"/>
      <c r="Q21" s="344"/>
      <c r="R21" s="308">
        <f t="shared" si="0"/>
        <v>-0.36458333333333331</v>
      </c>
      <c r="S21" s="305"/>
    </row>
    <row r="22" spans="1:19" ht="24" x14ac:dyDescent="0.3">
      <c r="A22" s="305"/>
      <c r="B22" s="312"/>
      <c r="C22" s="307"/>
      <c r="D22" s="307"/>
      <c r="E22" s="307"/>
      <c r="F22" s="307"/>
      <c r="G22" s="307"/>
      <c r="H22" s="307"/>
      <c r="I22" s="307"/>
      <c r="J22" s="307"/>
      <c r="K22" s="307"/>
      <c r="L22" s="307"/>
      <c r="M22" s="307"/>
      <c r="N22" s="307"/>
      <c r="O22" s="307"/>
      <c r="P22" s="307"/>
      <c r="Q22" s="344"/>
      <c r="R22" s="308">
        <f t="shared" si="0"/>
        <v>-0.36458333333333331</v>
      </c>
      <c r="S22" s="305" t="s">
        <v>118</v>
      </c>
    </row>
    <row r="23" spans="1:19" ht="24" x14ac:dyDescent="0.3">
      <c r="A23" s="305"/>
      <c r="B23" s="312"/>
      <c r="C23" s="307"/>
      <c r="D23" s="307"/>
      <c r="E23" s="307"/>
      <c r="F23" s="307"/>
      <c r="G23" s="307"/>
      <c r="H23" s="307"/>
      <c r="I23" s="307"/>
      <c r="J23" s="307"/>
      <c r="K23" s="307"/>
      <c r="L23" s="307"/>
      <c r="M23" s="307"/>
      <c r="N23" s="307"/>
      <c r="O23" s="307"/>
      <c r="P23" s="307"/>
      <c r="Q23" s="344"/>
      <c r="R23" s="308">
        <f t="shared" si="0"/>
        <v>-0.36458333333333331</v>
      </c>
      <c r="S23" s="305"/>
    </row>
    <row r="24" spans="1:19" ht="24" x14ac:dyDescent="0.3">
      <c r="A24" s="305"/>
      <c r="B24" s="312"/>
      <c r="C24" s="307"/>
      <c r="D24" s="307"/>
      <c r="E24" s="307"/>
      <c r="F24" s="307"/>
      <c r="G24" s="307"/>
      <c r="H24" s="307"/>
      <c r="I24" s="307"/>
      <c r="J24" s="307"/>
      <c r="K24" s="307"/>
      <c r="L24" s="307"/>
      <c r="M24" s="307"/>
      <c r="N24" s="307"/>
      <c r="O24" s="307"/>
      <c r="P24" s="307"/>
      <c r="Q24" s="344"/>
      <c r="R24" s="308">
        <f t="shared" si="0"/>
        <v>-0.36458333333333331</v>
      </c>
      <c r="S24" s="305"/>
    </row>
    <row r="25" spans="1:19" ht="24" x14ac:dyDescent="0.3">
      <c r="A25" s="305"/>
      <c r="B25" s="312"/>
      <c r="C25" s="307"/>
      <c r="D25" s="307"/>
      <c r="E25" s="307"/>
      <c r="F25" s="307"/>
      <c r="G25" s="307"/>
      <c r="H25" s="307"/>
      <c r="I25" s="307"/>
      <c r="J25" s="307"/>
      <c r="K25" s="307"/>
      <c r="L25" s="307"/>
      <c r="M25" s="307"/>
      <c r="N25" s="307"/>
      <c r="O25" s="307"/>
      <c r="P25" s="307"/>
      <c r="Q25" s="345"/>
      <c r="R25" s="308">
        <f t="shared" si="0"/>
        <v>-0.36458333333333331</v>
      </c>
      <c r="S25" s="305"/>
    </row>
    <row r="26" spans="1:19" ht="24" x14ac:dyDescent="0.3">
      <c r="A26" s="305"/>
      <c r="B26" s="312"/>
      <c r="C26" s="307"/>
      <c r="D26" s="307"/>
      <c r="E26" s="307"/>
      <c r="F26" s="307"/>
      <c r="G26" s="307"/>
      <c r="H26" s="307"/>
      <c r="I26" s="307"/>
      <c r="J26" s="307"/>
      <c r="K26" s="307"/>
      <c r="L26" s="307"/>
      <c r="M26" s="307"/>
      <c r="N26" s="307"/>
      <c r="O26" s="307"/>
      <c r="P26" s="307"/>
      <c r="Q26" s="344"/>
      <c r="R26" s="308">
        <f t="shared" si="0"/>
        <v>-0.36458333333333331</v>
      </c>
      <c r="S26" s="305"/>
    </row>
    <row r="27" spans="1:19" ht="24" x14ac:dyDescent="0.3">
      <c r="A27" s="305"/>
      <c r="B27" s="312"/>
      <c r="C27" s="307"/>
      <c r="D27" s="307"/>
      <c r="E27" s="307"/>
      <c r="F27" s="307"/>
      <c r="G27" s="307"/>
      <c r="H27" s="307"/>
      <c r="I27" s="307"/>
      <c r="J27" s="307"/>
      <c r="K27" s="307"/>
      <c r="L27" s="307"/>
      <c r="M27" s="307"/>
      <c r="N27" s="307"/>
      <c r="O27" s="307"/>
      <c r="P27" s="307"/>
      <c r="Q27" s="344"/>
      <c r="R27" s="308">
        <f t="shared" si="0"/>
        <v>-0.36458333333333331</v>
      </c>
      <c r="S27" s="305" t="s">
        <v>119</v>
      </c>
    </row>
    <row r="28" spans="1:19" ht="24" x14ac:dyDescent="0.3">
      <c r="A28" s="73"/>
      <c r="B28" s="312"/>
      <c r="C28" s="307"/>
      <c r="D28" s="307"/>
      <c r="E28" s="307"/>
      <c r="F28" s="307"/>
      <c r="G28" s="307"/>
      <c r="H28" s="307"/>
      <c r="I28" s="307"/>
      <c r="J28" s="307"/>
      <c r="K28" s="307"/>
      <c r="L28" s="307"/>
      <c r="M28" s="307"/>
      <c r="N28" s="307"/>
      <c r="O28" s="307"/>
      <c r="P28" s="307"/>
      <c r="Q28" s="313"/>
      <c r="R28" s="308">
        <f t="shared" si="0"/>
        <v>-0.36458333333333331</v>
      </c>
      <c r="S28" s="305"/>
    </row>
    <row r="29" spans="1:19" ht="24" x14ac:dyDescent="0.3">
      <c r="A29" s="73"/>
      <c r="B29" s="312"/>
      <c r="C29" s="307"/>
      <c r="D29" s="307"/>
      <c r="E29" s="307"/>
      <c r="F29" s="307"/>
      <c r="G29" s="307"/>
      <c r="H29" s="307"/>
      <c r="I29" s="307"/>
      <c r="J29" s="307"/>
      <c r="K29" s="307"/>
      <c r="L29" s="307"/>
      <c r="M29" s="307"/>
      <c r="N29" s="307"/>
      <c r="O29" s="307"/>
      <c r="P29" s="307"/>
      <c r="Q29" s="307"/>
      <c r="R29" s="308">
        <f t="shared" si="0"/>
        <v>-0.36458333333333331</v>
      </c>
      <c r="S29" s="305"/>
    </row>
    <row r="30" spans="1:19" ht="24" x14ac:dyDescent="0.3">
      <c r="A30" s="73"/>
      <c r="B30" s="312"/>
      <c r="C30" s="307"/>
      <c r="D30" s="307"/>
      <c r="E30" s="307"/>
      <c r="F30" s="307"/>
      <c r="G30" s="307"/>
      <c r="H30" s="307"/>
      <c r="I30" s="307"/>
      <c r="J30" s="307"/>
      <c r="K30" s="307"/>
      <c r="L30" s="307"/>
      <c r="M30" s="307"/>
      <c r="N30" s="307"/>
      <c r="O30" s="307"/>
      <c r="P30" s="307"/>
      <c r="Q30" s="307"/>
      <c r="R30" s="308">
        <f t="shared" si="0"/>
        <v>-0.36458333333333331</v>
      </c>
      <c r="S30" s="305"/>
    </row>
    <row r="31" spans="1:19" ht="24" x14ac:dyDescent="0.3">
      <c r="A31" s="73"/>
      <c r="B31" s="312"/>
      <c r="C31" s="307"/>
      <c r="D31" s="307"/>
      <c r="E31" s="307"/>
      <c r="F31" s="307"/>
      <c r="G31" s="307"/>
      <c r="H31" s="307"/>
      <c r="I31" s="307"/>
      <c r="J31" s="307"/>
      <c r="K31" s="307"/>
      <c r="L31" s="307"/>
      <c r="M31" s="307"/>
      <c r="N31" s="307"/>
      <c r="O31" s="307"/>
      <c r="P31" s="307"/>
      <c r="Q31" s="307"/>
      <c r="R31" s="308">
        <f t="shared" si="0"/>
        <v>-0.36458333333333331</v>
      </c>
      <c r="S31" s="305"/>
    </row>
    <row r="32" spans="1:19" ht="24" thickBot="1" x14ac:dyDescent="0.3">
      <c r="B32" s="303"/>
      <c r="C32" s="304"/>
      <c r="D32" s="304"/>
      <c r="E32" s="72"/>
      <c r="R32" s="1"/>
    </row>
    <row r="33" spans="18:18" x14ac:dyDescent="0.25">
      <c r="R33" s="1"/>
    </row>
    <row r="34" spans="18:18" x14ac:dyDescent="0.25">
      <c r="R34" s="1"/>
    </row>
    <row r="35" spans="18:18" x14ac:dyDescent="0.25">
      <c r="R35" s="1"/>
    </row>
    <row r="36" spans="18:18" x14ac:dyDescent="0.25">
      <c r="R36" s="1"/>
    </row>
    <row r="37" spans="18:18" x14ac:dyDescent="0.25">
      <c r="R37" s="1"/>
    </row>
    <row r="38" spans="18:18" x14ac:dyDescent="0.25">
      <c r="R38" s="1"/>
    </row>
    <row r="39" spans="18:18" x14ac:dyDescent="0.25">
      <c r="R39" s="1"/>
    </row>
    <row r="40" spans="18:18" x14ac:dyDescent="0.25">
      <c r="R40" s="1"/>
    </row>
    <row r="41" spans="18:18" x14ac:dyDescent="0.25">
      <c r="R41" s="1"/>
    </row>
    <row r="42" spans="18:18" x14ac:dyDescent="0.25">
      <c r="R42" s="1"/>
    </row>
    <row r="43" spans="18:18" x14ac:dyDescent="0.25">
      <c r="R43" s="1"/>
    </row>
    <row r="44" spans="18:18" x14ac:dyDescent="0.25">
      <c r="R44" s="1"/>
    </row>
    <row r="45" spans="18:18" x14ac:dyDescent="0.25">
      <c r="R45" s="1"/>
    </row>
    <row r="46" spans="18:18" x14ac:dyDescent="0.25">
      <c r="R46" s="1"/>
    </row>
    <row r="47" spans="18:18" x14ac:dyDescent="0.25">
      <c r="R47" s="1"/>
    </row>
    <row r="48" spans="18:18" x14ac:dyDescent="0.25">
      <c r="R48" s="1"/>
    </row>
    <row r="49" spans="18:18" x14ac:dyDescent="0.25">
      <c r="R49" s="1"/>
    </row>
    <row r="50" spans="18:18" x14ac:dyDescent="0.25">
      <c r="R50" s="1"/>
    </row>
    <row r="51" spans="18:18" x14ac:dyDescent="0.25">
      <c r="R51" s="1"/>
    </row>
    <row r="52" spans="18:18" x14ac:dyDescent="0.25">
      <c r="R52" s="1"/>
    </row>
    <row r="53" spans="18:18" x14ac:dyDescent="0.25">
      <c r="R53" s="1"/>
    </row>
    <row r="54" spans="18:18" x14ac:dyDescent="0.25">
      <c r="R54" s="1"/>
    </row>
    <row r="55" spans="18:18" x14ac:dyDescent="0.25">
      <c r="R55" s="1"/>
    </row>
    <row r="56" spans="18:18" x14ac:dyDescent="0.25">
      <c r="R56" s="1"/>
    </row>
    <row r="57" spans="18:18" x14ac:dyDescent="0.25">
      <c r="R57" s="1"/>
    </row>
    <row r="58" spans="18:18" x14ac:dyDescent="0.25">
      <c r="R58" s="1"/>
    </row>
    <row r="59" spans="18:18" x14ac:dyDescent="0.25">
      <c r="R59" s="1"/>
    </row>
    <row r="60" spans="18:18" x14ac:dyDescent="0.25">
      <c r="R60" s="1"/>
    </row>
    <row r="61" spans="18:18" x14ac:dyDescent="0.25">
      <c r="R61" s="1"/>
    </row>
    <row r="62" spans="18:18" x14ac:dyDescent="0.25">
      <c r="R62" s="1"/>
    </row>
    <row r="63" spans="18:18" x14ac:dyDescent="0.25">
      <c r="R63" s="1"/>
    </row>
    <row r="64" spans="18:18" x14ac:dyDescent="0.25">
      <c r="R64" s="1"/>
    </row>
    <row r="65" spans="18:18" x14ac:dyDescent="0.25">
      <c r="R65" s="1"/>
    </row>
    <row r="66" spans="18:18" x14ac:dyDescent="0.25">
      <c r="R66" s="1"/>
    </row>
    <row r="67" spans="18:18" x14ac:dyDescent="0.25">
      <c r="R67" s="1"/>
    </row>
    <row r="68" spans="18:18" x14ac:dyDescent="0.25">
      <c r="R68" s="1"/>
    </row>
    <row r="69" spans="18:18" x14ac:dyDescent="0.25">
      <c r="R69" s="1"/>
    </row>
    <row r="70" spans="18:18" x14ac:dyDescent="0.25">
      <c r="R70" s="1"/>
    </row>
    <row r="71" spans="18:18" x14ac:dyDescent="0.25">
      <c r="R71" s="1"/>
    </row>
    <row r="72" spans="18:18" x14ac:dyDescent="0.25">
      <c r="R72" s="1"/>
    </row>
    <row r="73" spans="18:18" x14ac:dyDescent="0.25">
      <c r="R73" s="1"/>
    </row>
    <row r="74" spans="18:18" x14ac:dyDescent="0.25">
      <c r="R74" s="1"/>
    </row>
    <row r="75" spans="18:18" x14ac:dyDescent="0.25">
      <c r="R75" s="1"/>
    </row>
    <row r="76" spans="18:18" x14ac:dyDescent="0.25">
      <c r="R76" s="1"/>
    </row>
    <row r="77" spans="18:18" x14ac:dyDescent="0.25">
      <c r="R77" s="1"/>
    </row>
    <row r="78" spans="18:18" x14ac:dyDescent="0.25">
      <c r="R78" s="1"/>
    </row>
    <row r="79" spans="18:18" x14ac:dyDescent="0.25">
      <c r="R79" s="1"/>
    </row>
    <row r="80" spans="18:18" x14ac:dyDescent="0.25">
      <c r="R80" s="1"/>
    </row>
    <row r="81" spans="18:18" x14ac:dyDescent="0.25">
      <c r="R81" s="1"/>
    </row>
    <row r="82" spans="18:18" x14ac:dyDescent="0.25">
      <c r="R82" s="1"/>
    </row>
    <row r="83" spans="18:18" x14ac:dyDescent="0.25">
      <c r="R83" s="1"/>
    </row>
    <row r="84" spans="18:18" x14ac:dyDescent="0.25">
      <c r="R84" s="1"/>
    </row>
    <row r="85" spans="18:18" x14ac:dyDescent="0.25">
      <c r="R85" s="1"/>
    </row>
    <row r="86" spans="18:18" x14ac:dyDescent="0.25">
      <c r="R86" s="1"/>
    </row>
    <row r="87" spans="18:18" x14ac:dyDescent="0.25">
      <c r="R87" s="1"/>
    </row>
    <row r="88" spans="18:18" x14ac:dyDescent="0.25">
      <c r="R88" s="1"/>
    </row>
    <row r="89" spans="18:18" x14ac:dyDescent="0.25">
      <c r="R89" s="1"/>
    </row>
    <row r="90" spans="18:18" x14ac:dyDescent="0.25">
      <c r="R90" s="1"/>
    </row>
    <row r="91" spans="18:18" x14ac:dyDescent="0.25">
      <c r="R91" s="1"/>
    </row>
    <row r="92" spans="18:18" x14ac:dyDescent="0.25">
      <c r="R92" s="1"/>
    </row>
    <row r="93" spans="18:18" x14ac:dyDescent="0.25">
      <c r="R93" s="1"/>
    </row>
    <row r="94" spans="18:18" x14ac:dyDescent="0.25">
      <c r="R94" s="1"/>
    </row>
    <row r="95" spans="18:18" x14ac:dyDescent="0.25">
      <c r="R95" s="1"/>
    </row>
    <row r="96" spans="18:18" x14ac:dyDescent="0.25">
      <c r="R96" s="1"/>
    </row>
    <row r="97" spans="18:18" x14ac:dyDescent="0.25">
      <c r="R97" s="1"/>
    </row>
    <row r="98" spans="18:18" x14ac:dyDescent="0.25">
      <c r="R98" s="1"/>
    </row>
    <row r="99" spans="18:18" x14ac:dyDescent="0.25">
      <c r="R99" s="1"/>
    </row>
    <row r="100" spans="18:18" x14ac:dyDescent="0.25">
      <c r="R100" s="1"/>
    </row>
    <row r="101" spans="18:18" x14ac:dyDescent="0.25">
      <c r="R101" s="1"/>
    </row>
    <row r="102" spans="18:18" x14ac:dyDescent="0.25">
      <c r="R102" s="1"/>
    </row>
    <row r="103" spans="18:18" x14ac:dyDescent="0.25">
      <c r="R103" s="1"/>
    </row>
    <row r="104" spans="18:18" x14ac:dyDescent="0.25">
      <c r="R104" s="1"/>
    </row>
    <row r="105" spans="18:18" x14ac:dyDescent="0.25">
      <c r="R105" s="1"/>
    </row>
    <row r="106" spans="18:18" x14ac:dyDescent="0.25">
      <c r="R106" s="1"/>
    </row>
    <row r="107" spans="18:18" x14ac:dyDescent="0.25">
      <c r="R107" s="1"/>
    </row>
    <row r="108" spans="18:18" x14ac:dyDescent="0.25">
      <c r="R108" s="1"/>
    </row>
    <row r="109" spans="18:18" x14ac:dyDescent="0.25">
      <c r="R109" s="1"/>
    </row>
    <row r="110" spans="18:18" x14ac:dyDescent="0.25">
      <c r="R110" s="1"/>
    </row>
    <row r="111" spans="18:18" x14ac:dyDescent="0.25">
      <c r="R111" s="1"/>
    </row>
    <row r="112" spans="18:18" x14ac:dyDescent="0.25">
      <c r="R112" s="1"/>
    </row>
    <row r="113" spans="18:18" x14ac:dyDescent="0.25">
      <c r="R113" s="1"/>
    </row>
    <row r="114" spans="18:18" x14ac:dyDescent="0.25">
      <c r="R114" s="1"/>
    </row>
    <row r="115" spans="18:18" x14ac:dyDescent="0.25">
      <c r="R115" s="1"/>
    </row>
    <row r="116" spans="18:18" x14ac:dyDescent="0.25">
      <c r="R116" s="1"/>
    </row>
    <row r="117" spans="18:18" x14ac:dyDescent="0.25">
      <c r="R117" s="1"/>
    </row>
    <row r="118" spans="18:18" x14ac:dyDescent="0.25">
      <c r="R118" s="1"/>
    </row>
    <row r="119" spans="18:18" x14ac:dyDescent="0.25">
      <c r="R119" s="1"/>
    </row>
    <row r="120" spans="18:18" x14ac:dyDescent="0.25">
      <c r="R120" s="1"/>
    </row>
    <row r="121" spans="18:18" x14ac:dyDescent="0.25">
      <c r="R121" s="1"/>
    </row>
    <row r="122" spans="18:18" x14ac:dyDescent="0.25">
      <c r="R122" s="1"/>
    </row>
    <row r="123" spans="18:18" x14ac:dyDescent="0.25">
      <c r="R123" s="1"/>
    </row>
    <row r="124" spans="18:18" x14ac:dyDescent="0.25">
      <c r="R124" s="1"/>
    </row>
    <row r="125" spans="18:18" x14ac:dyDescent="0.25">
      <c r="R125" s="1"/>
    </row>
    <row r="126" spans="18:18" x14ac:dyDescent="0.25">
      <c r="R126" s="1"/>
    </row>
    <row r="127" spans="18:18" x14ac:dyDescent="0.25">
      <c r="R127" s="1"/>
    </row>
    <row r="128" spans="18:18" x14ac:dyDescent="0.25">
      <c r="R128" s="1"/>
    </row>
    <row r="129" spans="18:18" x14ac:dyDescent="0.25">
      <c r="R129" s="1"/>
    </row>
    <row r="130" spans="18:18" x14ac:dyDescent="0.25">
      <c r="R130" s="1"/>
    </row>
    <row r="131" spans="18:18" x14ac:dyDescent="0.25">
      <c r="R131" s="1"/>
    </row>
    <row r="132" spans="18:18" x14ac:dyDescent="0.25">
      <c r="R132" s="1"/>
    </row>
    <row r="133" spans="18:18" x14ac:dyDescent="0.25">
      <c r="R133" s="1"/>
    </row>
    <row r="134" spans="18:18" x14ac:dyDescent="0.25">
      <c r="R134" s="1"/>
    </row>
    <row r="135" spans="18:18" x14ac:dyDescent="0.25">
      <c r="R135" s="1"/>
    </row>
    <row r="136" spans="18:18" x14ac:dyDescent="0.25">
      <c r="R136" s="1"/>
    </row>
    <row r="137" spans="18:18" x14ac:dyDescent="0.25">
      <c r="R137" s="1"/>
    </row>
    <row r="138" spans="18:18" x14ac:dyDescent="0.25">
      <c r="R138" s="1"/>
    </row>
    <row r="139" spans="18:18" x14ac:dyDescent="0.25">
      <c r="R139" s="1"/>
    </row>
    <row r="140" spans="18:18" x14ac:dyDescent="0.25">
      <c r="R140" s="1"/>
    </row>
    <row r="141" spans="18:18" x14ac:dyDescent="0.25">
      <c r="R141" s="1"/>
    </row>
    <row r="142" spans="18:18" x14ac:dyDescent="0.25">
      <c r="R142" s="1"/>
    </row>
    <row r="143" spans="18:18" x14ac:dyDescent="0.25">
      <c r="R143" s="1"/>
    </row>
    <row r="144" spans="18:18" x14ac:dyDescent="0.25">
      <c r="R144" s="1"/>
    </row>
    <row r="145" spans="18:18" x14ac:dyDescent="0.25">
      <c r="R145" s="1"/>
    </row>
    <row r="146" spans="18:18" x14ac:dyDescent="0.25">
      <c r="R146" s="1"/>
    </row>
    <row r="147" spans="18:18" x14ac:dyDescent="0.25">
      <c r="R147" s="1"/>
    </row>
    <row r="148" spans="18:18" x14ac:dyDescent="0.25">
      <c r="R148" s="1"/>
    </row>
    <row r="149" spans="18:18" x14ac:dyDescent="0.25">
      <c r="R149" s="1"/>
    </row>
    <row r="150" spans="18:18" x14ac:dyDescent="0.25">
      <c r="R150" s="1"/>
    </row>
    <row r="151" spans="18:18" x14ac:dyDescent="0.25">
      <c r="R151" s="1"/>
    </row>
    <row r="152" spans="18:18" x14ac:dyDescent="0.25">
      <c r="R152" s="1"/>
    </row>
    <row r="153" spans="18:18" x14ac:dyDescent="0.25">
      <c r="R153" s="1"/>
    </row>
    <row r="154" spans="18:18" x14ac:dyDescent="0.25">
      <c r="R154" s="1"/>
    </row>
    <row r="155" spans="18:18" x14ac:dyDescent="0.25">
      <c r="R155" s="1"/>
    </row>
    <row r="156" spans="18:18" x14ac:dyDescent="0.25">
      <c r="R156" s="1"/>
    </row>
    <row r="157" spans="18:18" x14ac:dyDescent="0.25">
      <c r="R157" s="1"/>
    </row>
    <row r="158" spans="18:18" x14ac:dyDescent="0.25">
      <c r="R158" s="1"/>
    </row>
    <row r="159" spans="18:18" x14ac:dyDescent="0.25">
      <c r="R159" s="1"/>
    </row>
    <row r="160" spans="18:18" x14ac:dyDescent="0.25">
      <c r="R160" s="1"/>
    </row>
    <row r="161" spans="18:18" x14ac:dyDescent="0.25">
      <c r="R161" s="1"/>
    </row>
    <row r="162" spans="18:18" x14ac:dyDescent="0.25">
      <c r="R162" s="1"/>
    </row>
    <row r="163" spans="18:18" x14ac:dyDescent="0.25">
      <c r="R163" s="1"/>
    </row>
    <row r="164" spans="18:18" x14ac:dyDescent="0.25">
      <c r="R164" s="1"/>
    </row>
    <row r="165" spans="18:18" x14ac:dyDescent="0.25">
      <c r="R165" s="1"/>
    </row>
    <row r="166" spans="18:18" x14ac:dyDescent="0.25">
      <c r="R166" s="1"/>
    </row>
    <row r="167" spans="18:18" x14ac:dyDescent="0.25">
      <c r="R167" s="1"/>
    </row>
    <row r="168" spans="18:18" x14ac:dyDescent="0.25">
      <c r="R168" s="1"/>
    </row>
    <row r="169" spans="18:18" x14ac:dyDescent="0.25">
      <c r="R169" s="1"/>
    </row>
    <row r="170" spans="18:18" x14ac:dyDescent="0.25">
      <c r="R170" s="1"/>
    </row>
    <row r="171" spans="18:18" x14ac:dyDescent="0.25">
      <c r="R171" s="1"/>
    </row>
    <row r="172" spans="18:18" x14ac:dyDescent="0.25">
      <c r="R172" s="1"/>
    </row>
    <row r="173" spans="18:18" x14ac:dyDescent="0.25">
      <c r="R173" s="1"/>
    </row>
    <row r="174" spans="18:18" x14ac:dyDescent="0.25">
      <c r="R174" s="1"/>
    </row>
    <row r="175" spans="18:18" x14ac:dyDescent="0.25">
      <c r="R175" s="1"/>
    </row>
    <row r="176" spans="18:18" x14ac:dyDescent="0.25">
      <c r="R176" s="1"/>
    </row>
    <row r="177" spans="18:18" x14ac:dyDescent="0.25">
      <c r="R177" s="1"/>
    </row>
    <row r="178" spans="18:18" x14ac:dyDescent="0.25">
      <c r="R178" s="1"/>
    </row>
    <row r="179" spans="18:18" x14ac:dyDescent="0.25">
      <c r="R179" s="1"/>
    </row>
    <row r="180" spans="18:18" x14ac:dyDescent="0.25">
      <c r="R180" s="1"/>
    </row>
    <row r="181" spans="18:18" x14ac:dyDescent="0.25">
      <c r="R181" s="1"/>
    </row>
    <row r="182" spans="18:18" x14ac:dyDescent="0.25">
      <c r="R182" s="1"/>
    </row>
    <row r="183" spans="18:18" x14ac:dyDescent="0.25">
      <c r="R183" s="1"/>
    </row>
    <row r="184" spans="18:18" x14ac:dyDescent="0.25">
      <c r="R184" s="1"/>
    </row>
    <row r="185" spans="18:18" x14ac:dyDescent="0.25">
      <c r="R185" s="1"/>
    </row>
    <row r="186" spans="18:18" x14ac:dyDescent="0.25">
      <c r="R186" s="1"/>
    </row>
    <row r="187" spans="18:18" x14ac:dyDescent="0.25">
      <c r="R187" s="1"/>
    </row>
    <row r="188" spans="18:18" x14ac:dyDescent="0.25">
      <c r="R188" s="1"/>
    </row>
    <row r="189" spans="18:18" x14ac:dyDescent="0.25">
      <c r="R189" s="1"/>
    </row>
    <row r="190" spans="18:18" x14ac:dyDescent="0.25">
      <c r="R190" s="1"/>
    </row>
    <row r="191" spans="18:18" x14ac:dyDescent="0.25">
      <c r="R191" s="1"/>
    </row>
    <row r="192" spans="18:18" x14ac:dyDescent="0.25">
      <c r="R192" s="1"/>
    </row>
    <row r="193" spans="18:18" x14ac:dyDescent="0.25">
      <c r="R193" s="1"/>
    </row>
    <row r="194" spans="18:18" x14ac:dyDescent="0.25">
      <c r="R194" s="1"/>
    </row>
    <row r="195" spans="18:18" x14ac:dyDescent="0.25">
      <c r="R195" s="1"/>
    </row>
    <row r="196" spans="18:18" x14ac:dyDescent="0.25">
      <c r="R196" s="1"/>
    </row>
    <row r="197" spans="18:18" x14ac:dyDescent="0.25">
      <c r="R197" s="1"/>
    </row>
    <row r="198" spans="18:18" x14ac:dyDescent="0.25">
      <c r="R198" s="1"/>
    </row>
    <row r="199" spans="18:18" x14ac:dyDescent="0.25">
      <c r="R199" s="1"/>
    </row>
    <row r="200" spans="18:18" x14ac:dyDescent="0.25">
      <c r="R200" s="1"/>
    </row>
    <row r="201" spans="18:18" x14ac:dyDescent="0.25">
      <c r="R201" s="1"/>
    </row>
    <row r="202" spans="18:18" x14ac:dyDescent="0.25">
      <c r="R202" s="1"/>
    </row>
    <row r="203" spans="18:18" x14ac:dyDescent="0.25">
      <c r="R203" s="1"/>
    </row>
    <row r="204" spans="18:18" x14ac:dyDescent="0.25">
      <c r="R204" s="1"/>
    </row>
    <row r="205" spans="18:18" x14ac:dyDescent="0.25">
      <c r="R205" s="1"/>
    </row>
    <row r="206" spans="18:18" x14ac:dyDescent="0.25">
      <c r="R206" s="1"/>
    </row>
    <row r="207" spans="18:18" x14ac:dyDescent="0.25">
      <c r="R207" s="1"/>
    </row>
    <row r="208" spans="18:18" x14ac:dyDescent="0.25">
      <c r="R208" s="1"/>
    </row>
    <row r="209" spans="18:18" x14ac:dyDescent="0.25">
      <c r="R209" s="1"/>
    </row>
    <row r="210" spans="18:18" x14ac:dyDescent="0.25">
      <c r="R210" s="1"/>
    </row>
    <row r="211" spans="18:18" x14ac:dyDescent="0.25">
      <c r="R211" s="1"/>
    </row>
    <row r="212" spans="18:18" x14ac:dyDescent="0.25">
      <c r="R212" s="1"/>
    </row>
    <row r="213" spans="18:18" x14ac:dyDescent="0.25">
      <c r="R213" s="1"/>
    </row>
    <row r="214" spans="18:18" x14ac:dyDescent="0.25">
      <c r="R214" s="1"/>
    </row>
    <row r="215" spans="18:18" x14ac:dyDescent="0.25">
      <c r="R215" s="1"/>
    </row>
    <row r="216" spans="18:18" x14ac:dyDescent="0.25">
      <c r="R216" s="1"/>
    </row>
    <row r="217" spans="18:18" x14ac:dyDescent="0.25">
      <c r="R217" s="1"/>
    </row>
    <row r="218" spans="18:18" x14ac:dyDescent="0.25">
      <c r="R218" s="1"/>
    </row>
    <row r="219" spans="18:18" x14ac:dyDescent="0.25">
      <c r="R219" s="1"/>
    </row>
    <row r="220" spans="18:18" x14ac:dyDescent="0.25">
      <c r="R220" s="1"/>
    </row>
    <row r="221" spans="18:18" x14ac:dyDescent="0.25">
      <c r="R221" s="1"/>
    </row>
    <row r="222" spans="18:18" x14ac:dyDescent="0.25">
      <c r="R222" s="1"/>
    </row>
    <row r="223" spans="18:18" x14ac:dyDescent="0.25">
      <c r="R223" s="1"/>
    </row>
    <row r="224" spans="18:18" x14ac:dyDescent="0.25">
      <c r="R224" s="1"/>
    </row>
    <row r="225" spans="18:18" x14ac:dyDescent="0.25">
      <c r="R225" s="1"/>
    </row>
    <row r="226" spans="18:18" x14ac:dyDescent="0.25">
      <c r="R226" s="1"/>
    </row>
    <row r="227" spans="18:18" x14ac:dyDescent="0.25">
      <c r="R227" s="1"/>
    </row>
    <row r="228" spans="18:18" x14ac:dyDescent="0.25">
      <c r="R228" s="1"/>
    </row>
    <row r="229" spans="18:18" x14ac:dyDescent="0.25">
      <c r="R229" s="1"/>
    </row>
    <row r="230" spans="18:18" x14ac:dyDescent="0.25">
      <c r="R230" s="1"/>
    </row>
    <row r="231" spans="18:18" x14ac:dyDescent="0.25">
      <c r="R231" s="1"/>
    </row>
    <row r="232" spans="18:18" x14ac:dyDescent="0.25">
      <c r="R232" s="1"/>
    </row>
    <row r="233" spans="18:18" x14ac:dyDescent="0.25">
      <c r="R233" s="1"/>
    </row>
    <row r="234" spans="18:18" x14ac:dyDescent="0.25">
      <c r="R234" s="1"/>
    </row>
    <row r="235" spans="18:18" x14ac:dyDescent="0.25">
      <c r="R235" s="1"/>
    </row>
    <row r="236" spans="18:18" x14ac:dyDescent="0.25">
      <c r="R236" s="1"/>
    </row>
    <row r="237" spans="18:18" x14ac:dyDescent="0.25">
      <c r="R237" s="1"/>
    </row>
    <row r="238" spans="18:18" x14ac:dyDescent="0.25">
      <c r="R238" s="1"/>
    </row>
    <row r="239" spans="18:18" x14ac:dyDescent="0.25">
      <c r="R239" s="1"/>
    </row>
    <row r="240" spans="18:18" x14ac:dyDescent="0.25">
      <c r="R240" s="1"/>
    </row>
    <row r="241" spans="18:18" x14ac:dyDescent="0.25">
      <c r="R241" s="1"/>
    </row>
    <row r="242" spans="18:18" x14ac:dyDescent="0.25">
      <c r="R242" s="1"/>
    </row>
    <row r="243" spans="18:18" x14ac:dyDescent="0.25">
      <c r="R243" s="1"/>
    </row>
    <row r="244" spans="18:18" x14ac:dyDescent="0.25">
      <c r="R244" s="1"/>
    </row>
    <row r="245" spans="18:18" x14ac:dyDescent="0.25">
      <c r="R245" s="1"/>
    </row>
    <row r="246" spans="18:18" x14ac:dyDescent="0.25">
      <c r="R246" s="1"/>
    </row>
    <row r="247" spans="18:18" x14ac:dyDescent="0.25">
      <c r="R247" s="1"/>
    </row>
    <row r="248" spans="18:18" x14ac:dyDescent="0.25">
      <c r="R248" s="1"/>
    </row>
    <row r="249" spans="18:18" x14ac:dyDescent="0.25">
      <c r="R249" s="1"/>
    </row>
    <row r="250" spans="18:18" x14ac:dyDescent="0.25">
      <c r="R250" s="1"/>
    </row>
    <row r="251" spans="18:18" x14ac:dyDescent="0.25">
      <c r="R251" s="1"/>
    </row>
    <row r="252" spans="18:18" x14ac:dyDescent="0.25">
      <c r="R252" s="1"/>
    </row>
    <row r="253" spans="18:18" x14ac:dyDescent="0.25">
      <c r="R253" s="1"/>
    </row>
    <row r="254" spans="18:18" x14ac:dyDescent="0.25">
      <c r="R254" s="1"/>
    </row>
    <row r="255" spans="18:18" x14ac:dyDescent="0.25">
      <c r="R255" s="1"/>
    </row>
    <row r="256" spans="18:18" x14ac:dyDescent="0.25">
      <c r="R256" s="1"/>
    </row>
    <row r="257" spans="18:18" x14ac:dyDescent="0.25">
      <c r="R257" s="1"/>
    </row>
    <row r="258" spans="18:18" x14ac:dyDescent="0.25">
      <c r="R258" s="1"/>
    </row>
    <row r="259" spans="18:18" x14ac:dyDescent="0.25">
      <c r="R259" s="1"/>
    </row>
    <row r="260" spans="18:18" x14ac:dyDescent="0.25">
      <c r="R260" s="1"/>
    </row>
    <row r="261" spans="18:18" x14ac:dyDescent="0.25">
      <c r="R261" s="1"/>
    </row>
    <row r="262" spans="18:18" x14ac:dyDescent="0.25">
      <c r="R262" s="1"/>
    </row>
    <row r="263" spans="18:18" x14ac:dyDescent="0.25">
      <c r="R263" s="1"/>
    </row>
    <row r="264" spans="18:18" x14ac:dyDescent="0.25">
      <c r="R264" s="1"/>
    </row>
    <row r="265" spans="18:18" x14ac:dyDescent="0.25">
      <c r="R265" s="1"/>
    </row>
    <row r="266" spans="18:18" x14ac:dyDescent="0.25">
      <c r="R266" s="1"/>
    </row>
    <row r="267" spans="18:18" x14ac:dyDescent="0.25">
      <c r="R267" s="1"/>
    </row>
    <row r="268" spans="18:18" x14ac:dyDescent="0.25">
      <c r="R268" s="1"/>
    </row>
    <row r="269" spans="18:18" x14ac:dyDescent="0.25">
      <c r="R269" s="1"/>
    </row>
    <row r="270" spans="18:18" x14ac:dyDescent="0.25">
      <c r="R270" s="1"/>
    </row>
    <row r="271" spans="18:18" x14ac:dyDescent="0.25">
      <c r="R271" s="1"/>
    </row>
    <row r="272" spans="18:18" x14ac:dyDescent="0.25">
      <c r="R272" s="1"/>
    </row>
    <row r="273" spans="18:18" x14ac:dyDescent="0.25">
      <c r="R273" s="1"/>
    </row>
    <row r="274" spans="18:18" x14ac:dyDescent="0.25">
      <c r="R274" s="1"/>
    </row>
    <row r="275" spans="18:18" x14ac:dyDescent="0.25">
      <c r="R275" s="1"/>
    </row>
    <row r="276" spans="18:18" x14ac:dyDescent="0.25">
      <c r="R276" s="1"/>
    </row>
    <row r="277" spans="18:18" x14ac:dyDescent="0.25">
      <c r="R277" s="1"/>
    </row>
    <row r="278" spans="18:18" x14ac:dyDescent="0.25">
      <c r="R278" s="1"/>
    </row>
    <row r="279" spans="18:18" x14ac:dyDescent="0.25">
      <c r="R279" s="1"/>
    </row>
    <row r="280" spans="18:18" x14ac:dyDescent="0.25">
      <c r="R280" s="1"/>
    </row>
    <row r="281" spans="18:18" x14ac:dyDescent="0.25">
      <c r="R281" s="1"/>
    </row>
    <row r="282" spans="18:18" x14ac:dyDescent="0.25">
      <c r="R282" s="1"/>
    </row>
    <row r="283" spans="18:18" x14ac:dyDescent="0.25">
      <c r="R283" s="1"/>
    </row>
    <row r="284" spans="18:18" x14ac:dyDescent="0.25">
      <c r="R284" s="1"/>
    </row>
    <row r="285" spans="18:18" x14ac:dyDescent="0.25">
      <c r="R285" s="1"/>
    </row>
    <row r="286" spans="18:18" x14ac:dyDescent="0.25">
      <c r="R286" s="1"/>
    </row>
    <row r="287" spans="18:18" x14ac:dyDescent="0.25">
      <c r="R287" s="1"/>
    </row>
    <row r="288" spans="18:18" x14ac:dyDescent="0.25">
      <c r="R288" s="1"/>
    </row>
    <row r="289" spans="18:18" x14ac:dyDescent="0.25">
      <c r="R289" s="1"/>
    </row>
    <row r="290" spans="18:18" x14ac:dyDescent="0.25">
      <c r="R290" s="1"/>
    </row>
    <row r="291" spans="18:18" x14ac:dyDescent="0.25">
      <c r="R291" s="1"/>
    </row>
    <row r="292" spans="18:18" x14ac:dyDescent="0.25">
      <c r="R292" s="1"/>
    </row>
    <row r="293" spans="18:18" x14ac:dyDescent="0.25">
      <c r="R293" s="1"/>
    </row>
    <row r="294" spans="18:18" x14ac:dyDescent="0.25">
      <c r="R294" s="1"/>
    </row>
    <row r="295" spans="18:18" x14ac:dyDescent="0.25">
      <c r="R295" s="1"/>
    </row>
    <row r="296" spans="18:18" x14ac:dyDescent="0.25">
      <c r="R296" s="1"/>
    </row>
    <row r="297" spans="18:18" x14ac:dyDescent="0.25">
      <c r="R297" s="1"/>
    </row>
    <row r="298" spans="18:18" x14ac:dyDescent="0.25">
      <c r="R298" s="1"/>
    </row>
    <row r="299" spans="18:18" x14ac:dyDescent="0.25">
      <c r="R299" s="1"/>
    </row>
    <row r="300" spans="18:18" x14ac:dyDescent="0.25">
      <c r="R300" s="1"/>
    </row>
    <row r="301" spans="18:18" x14ac:dyDescent="0.25">
      <c r="R301" s="1"/>
    </row>
    <row r="302" spans="18:18" x14ac:dyDescent="0.25">
      <c r="R302" s="1"/>
    </row>
    <row r="303" spans="18:18" x14ac:dyDescent="0.25">
      <c r="R303" s="1"/>
    </row>
    <row r="304" spans="18:18" x14ac:dyDescent="0.25">
      <c r="R304" s="1"/>
    </row>
    <row r="305" spans="18:18" x14ac:dyDescent="0.25">
      <c r="R305" s="1"/>
    </row>
    <row r="306" spans="18:18" x14ac:dyDescent="0.25">
      <c r="R306" s="1"/>
    </row>
    <row r="307" spans="18:18" x14ac:dyDescent="0.25">
      <c r="R307" s="1"/>
    </row>
    <row r="308" spans="18:18" x14ac:dyDescent="0.25">
      <c r="R308" s="1"/>
    </row>
    <row r="309" spans="18:18" x14ac:dyDescent="0.25">
      <c r="R309" s="1"/>
    </row>
    <row r="310" spans="18:18" x14ac:dyDescent="0.25">
      <c r="R310" s="1"/>
    </row>
    <row r="311" spans="18:18" x14ac:dyDescent="0.25">
      <c r="R311" s="1"/>
    </row>
    <row r="312" spans="18:18" x14ac:dyDescent="0.25">
      <c r="R312" s="1"/>
    </row>
    <row r="313" spans="18:18" x14ac:dyDescent="0.25">
      <c r="R313" s="1"/>
    </row>
    <row r="314" spans="18:18" x14ac:dyDescent="0.25">
      <c r="R314" s="1"/>
    </row>
    <row r="315" spans="18:18" x14ac:dyDescent="0.25">
      <c r="R315" s="1"/>
    </row>
    <row r="316" spans="18:18" x14ac:dyDescent="0.25">
      <c r="R316" s="1"/>
    </row>
    <row r="317" spans="18:18" x14ac:dyDescent="0.25">
      <c r="R317" s="1"/>
    </row>
    <row r="318" spans="18:18" x14ac:dyDescent="0.25">
      <c r="R318" s="1"/>
    </row>
    <row r="319" spans="18:18" x14ac:dyDescent="0.25">
      <c r="R319" s="1"/>
    </row>
    <row r="320" spans="18:18" x14ac:dyDescent="0.25">
      <c r="R320" s="1"/>
    </row>
    <row r="321" spans="18:18" x14ac:dyDescent="0.25">
      <c r="R321" s="1"/>
    </row>
    <row r="322" spans="18:18" x14ac:dyDescent="0.25">
      <c r="R322" s="1"/>
    </row>
    <row r="323" spans="18:18" x14ac:dyDescent="0.25">
      <c r="R323" s="1"/>
    </row>
    <row r="324" spans="18:18" x14ac:dyDescent="0.25">
      <c r="R324" s="1"/>
    </row>
    <row r="325" spans="18:18" x14ac:dyDescent="0.25">
      <c r="R325" s="1"/>
    </row>
    <row r="326" spans="18:18" x14ac:dyDescent="0.25">
      <c r="R326" s="1"/>
    </row>
    <row r="327" spans="18:18" x14ac:dyDescent="0.25">
      <c r="R327" s="1"/>
    </row>
    <row r="328" spans="18:18" x14ac:dyDescent="0.25">
      <c r="R328" s="1"/>
    </row>
    <row r="329" spans="18:18" x14ac:dyDescent="0.25">
      <c r="R329" s="1"/>
    </row>
    <row r="330" spans="18:18" x14ac:dyDescent="0.25">
      <c r="R330" s="1"/>
    </row>
    <row r="331" spans="18:18" x14ac:dyDescent="0.25">
      <c r="R331" s="1"/>
    </row>
    <row r="332" spans="18:18" x14ac:dyDescent="0.25">
      <c r="R332" s="1"/>
    </row>
    <row r="333" spans="18:18" x14ac:dyDescent="0.25">
      <c r="R333" s="1"/>
    </row>
    <row r="334" spans="18:18" x14ac:dyDescent="0.25">
      <c r="R334" s="1"/>
    </row>
    <row r="335" spans="18:18" x14ac:dyDescent="0.25">
      <c r="R335" s="1"/>
    </row>
    <row r="336" spans="18:18" x14ac:dyDescent="0.25">
      <c r="R336" s="1"/>
    </row>
    <row r="337" spans="18:18" x14ac:dyDescent="0.25">
      <c r="R337" s="1"/>
    </row>
    <row r="338" spans="18:18" x14ac:dyDescent="0.25">
      <c r="R338" s="1"/>
    </row>
    <row r="339" spans="18:18" x14ac:dyDescent="0.25">
      <c r="R339" s="1"/>
    </row>
    <row r="340" spans="18:18" x14ac:dyDescent="0.25">
      <c r="R340" s="1"/>
    </row>
    <row r="341" spans="18:18" x14ac:dyDescent="0.25">
      <c r="R341" s="1"/>
    </row>
    <row r="342" spans="18:18" x14ac:dyDescent="0.25">
      <c r="R342" s="1"/>
    </row>
    <row r="343" spans="18:18" x14ac:dyDescent="0.25">
      <c r="R343" s="1"/>
    </row>
    <row r="344" spans="18:18" x14ac:dyDescent="0.25">
      <c r="R344" s="1"/>
    </row>
    <row r="345" spans="18:18" x14ac:dyDescent="0.25">
      <c r="R345" s="1"/>
    </row>
    <row r="346" spans="18:18" x14ac:dyDescent="0.25">
      <c r="R346" s="1"/>
    </row>
    <row r="347" spans="18:18" x14ac:dyDescent="0.25">
      <c r="R347" s="1"/>
    </row>
    <row r="348" spans="18:18" x14ac:dyDescent="0.25">
      <c r="R348" s="1"/>
    </row>
    <row r="349" spans="18:18" x14ac:dyDescent="0.25">
      <c r="R349" s="1"/>
    </row>
    <row r="350" spans="18:18" x14ac:dyDescent="0.25">
      <c r="R350" s="1"/>
    </row>
    <row r="351" spans="18:18" x14ac:dyDescent="0.25">
      <c r="R351" s="1"/>
    </row>
    <row r="352" spans="18:18" x14ac:dyDescent="0.25">
      <c r="R352" s="1"/>
    </row>
    <row r="353" spans="18:18" x14ac:dyDescent="0.25">
      <c r="R353" s="1"/>
    </row>
    <row r="354" spans="18:18" x14ac:dyDescent="0.25">
      <c r="R354" s="1"/>
    </row>
    <row r="355" spans="18:18" x14ac:dyDescent="0.25">
      <c r="R355" s="1"/>
    </row>
    <row r="356" spans="18:18" x14ac:dyDescent="0.25">
      <c r="R356" s="1"/>
    </row>
    <row r="357" spans="18:18" x14ac:dyDescent="0.25">
      <c r="R357" s="1"/>
    </row>
    <row r="358" spans="18:18" x14ac:dyDescent="0.25">
      <c r="R358" s="1"/>
    </row>
    <row r="359" spans="18:18" x14ac:dyDescent="0.25">
      <c r="R359" s="1"/>
    </row>
    <row r="360" spans="18:18" x14ac:dyDescent="0.25">
      <c r="R360" s="1"/>
    </row>
    <row r="361" spans="18:18" x14ac:dyDescent="0.25">
      <c r="R361" s="1"/>
    </row>
    <row r="362" spans="18:18" x14ac:dyDescent="0.25">
      <c r="R362" s="1"/>
    </row>
    <row r="363" spans="18:18" x14ac:dyDescent="0.25">
      <c r="R363" s="1"/>
    </row>
    <row r="364" spans="18:18" x14ac:dyDescent="0.25">
      <c r="R364" s="1"/>
    </row>
    <row r="365" spans="18:18" x14ac:dyDescent="0.25">
      <c r="R365" s="1"/>
    </row>
    <row r="366" spans="18:18" x14ac:dyDescent="0.25">
      <c r="R366" s="1"/>
    </row>
    <row r="367" spans="18:18" x14ac:dyDescent="0.25">
      <c r="R367" s="1"/>
    </row>
    <row r="368" spans="18:18" x14ac:dyDescent="0.25">
      <c r="R368" s="1"/>
    </row>
    <row r="369" spans="18:18" x14ac:dyDescent="0.25">
      <c r="R369" s="1"/>
    </row>
    <row r="370" spans="18:18" x14ac:dyDescent="0.25">
      <c r="R370" s="1"/>
    </row>
    <row r="371" spans="18:18" x14ac:dyDescent="0.25">
      <c r="R371" s="1"/>
    </row>
    <row r="372" spans="18:18" x14ac:dyDescent="0.25">
      <c r="R372" s="1"/>
    </row>
    <row r="373" spans="18:18" x14ac:dyDescent="0.25">
      <c r="R373" s="1"/>
    </row>
    <row r="374" spans="18:18" x14ac:dyDescent="0.25">
      <c r="R374" s="1"/>
    </row>
    <row r="375" spans="18:18" x14ac:dyDescent="0.25">
      <c r="R375" s="1"/>
    </row>
    <row r="376" spans="18:18" x14ac:dyDescent="0.25">
      <c r="R376" s="1"/>
    </row>
    <row r="377" spans="18:18" x14ac:dyDescent="0.25">
      <c r="R377" s="1"/>
    </row>
    <row r="378" spans="18:18" x14ac:dyDescent="0.25">
      <c r="R378" s="1"/>
    </row>
    <row r="379" spans="18:18" x14ac:dyDescent="0.25">
      <c r="R379" s="1"/>
    </row>
    <row r="380" spans="18:18" x14ac:dyDescent="0.25">
      <c r="R380" s="1"/>
    </row>
    <row r="381" spans="18:18" x14ac:dyDescent="0.25">
      <c r="R381" s="1"/>
    </row>
    <row r="382" spans="18:18" x14ac:dyDescent="0.25">
      <c r="R382" s="1"/>
    </row>
    <row r="383" spans="18:18" x14ac:dyDescent="0.25">
      <c r="R383" s="1"/>
    </row>
    <row r="384" spans="18:18" x14ac:dyDescent="0.25">
      <c r="R384" s="1"/>
    </row>
    <row r="385" spans="18:18" x14ac:dyDescent="0.25">
      <c r="R385" s="1"/>
    </row>
    <row r="386" spans="18:18" x14ac:dyDescent="0.25">
      <c r="R386" s="1"/>
    </row>
    <row r="387" spans="18:18" x14ac:dyDescent="0.25">
      <c r="R387" s="1"/>
    </row>
    <row r="388" spans="18:18" x14ac:dyDescent="0.25">
      <c r="R388" s="1"/>
    </row>
    <row r="389" spans="18:18" x14ac:dyDescent="0.25">
      <c r="R389" s="1"/>
    </row>
    <row r="390" spans="18:18" x14ac:dyDescent="0.25">
      <c r="R390" s="1"/>
    </row>
    <row r="391" spans="18:18" x14ac:dyDescent="0.25">
      <c r="R391" s="1"/>
    </row>
    <row r="392" spans="18:18" x14ac:dyDescent="0.25">
      <c r="R392" s="1"/>
    </row>
    <row r="393" spans="18:18" x14ac:dyDescent="0.25">
      <c r="R393" s="1"/>
    </row>
    <row r="394" spans="18:18" x14ac:dyDescent="0.25">
      <c r="R394" s="1"/>
    </row>
    <row r="395" spans="18:18" x14ac:dyDescent="0.25">
      <c r="R395" s="1"/>
    </row>
    <row r="396" spans="18:18" x14ac:dyDescent="0.25">
      <c r="R396" s="1"/>
    </row>
    <row r="397" spans="18:18" x14ac:dyDescent="0.25">
      <c r="R397" s="1"/>
    </row>
    <row r="398" spans="18:18" x14ac:dyDescent="0.25">
      <c r="R398" s="1"/>
    </row>
    <row r="399" spans="18:18" x14ac:dyDescent="0.25">
      <c r="R399" s="1"/>
    </row>
    <row r="400" spans="18:18" x14ac:dyDescent="0.25">
      <c r="R400" s="1"/>
    </row>
    <row r="401" spans="18:18" x14ac:dyDescent="0.25">
      <c r="R401" s="1"/>
    </row>
    <row r="402" spans="18:18" x14ac:dyDescent="0.25">
      <c r="R402" s="1"/>
    </row>
    <row r="403" spans="18:18" x14ac:dyDescent="0.25">
      <c r="R403" s="1"/>
    </row>
    <row r="404" spans="18:18" x14ac:dyDescent="0.25">
      <c r="R404" s="1"/>
    </row>
    <row r="405" spans="18:18" x14ac:dyDescent="0.25">
      <c r="R405" s="1"/>
    </row>
    <row r="406" spans="18:18" x14ac:dyDescent="0.25">
      <c r="R406" s="1"/>
    </row>
    <row r="407" spans="18:18" x14ac:dyDescent="0.25">
      <c r="R407" s="1"/>
    </row>
    <row r="408" spans="18:18" x14ac:dyDescent="0.25">
      <c r="R408" s="1"/>
    </row>
    <row r="409" spans="18:18" x14ac:dyDescent="0.25">
      <c r="R409" s="1"/>
    </row>
    <row r="410" spans="18:18" x14ac:dyDescent="0.25">
      <c r="R410" s="1"/>
    </row>
    <row r="411" spans="18:18" x14ac:dyDescent="0.25">
      <c r="R411" s="1"/>
    </row>
    <row r="412" spans="18:18" x14ac:dyDescent="0.25">
      <c r="R412" s="1"/>
    </row>
    <row r="413" spans="18:18" x14ac:dyDescent="0.25">
      <c r="R413" s="1"/>
    </row>
    <row r="414" spans="18:18" x14ac:dyDescent="0.25">
      <c r="R414" s="1"/>
    </row>
    <row r="415" spans="18:18" x14ac:dyDescent="0.25">
      <c r="R415" s="1"/>
    </row>
    <row r="416" spans="18:18" x14ac:dyDescent="0.25">
      <c r="R416" s="1"/>
    </row>
    <row r="417" spans="18:18" x14ac:dyDescent="0.25">
      <c r="R417" s="1"/>
    </row>
    <row r="418" spans="18:18" x14ac:dyDescent="0.25">
      <c r="R418" s="1"/>
    </row>
    <row r="419" spans="18:18" x14ac:dyDescent="0.25">
      <c r="R419" s="1"/>
    </row>
    <row r="420" spans="18:18" x14ac:dyDescent="0.25">
      <c r="R420" s="1"/>
    </row>
    <row r="421" spans="18:18" x14ac:dyDescent="0.25">
      <c r="R421" s="1"/>
    </row>
    <row r="422" spans="18:18" x14ac:dyDescent="0.25">
      <c r="R422" s="1"/>
    </row>
    <row r="423" spans="18:18" x14ac:dyDescent="0.25">
      <c r="R423" s="1"/>
    </row>
    <row r="424" spans="18:18" x14ac:dyDescent="0.25">
      <c r="R424" s="1"/>
    </row>
    <row r="425" spans="18:18" x14ac:dyDescent="0.25">
      <c r="R425" s="1"/>
    </row>
    <row r="426" spans="18:18" x14ac:dyDescent="0.25">
      <c r="R426" s="1"/>
    </row>
    <row r="427" spans="18:18" x14ac:dyDescent="0.25">
      <c r="R427" s="1"/>
    </row>
    <row r="428" spans="18:18" x14ac:dyDescent="0.25">
      <c r="R428" s="1"/>
    </row>
    <row r="429" spans="18:18" x14ac:dyDescent="0.25">
      <c r="R429" s="1"/>
    </row>
    <row r="430" spans="18:18" x14ac:dyDescent="0.25">
      <c r="R430" s="1"/>
    </row>
    <row r="431" spans="18:18" x14ac:dyDescent="0.25">
      <c r="R431" s="1"/>
    </row>
    <row r="432" spans="18:18" x14ac:dyDescent="0.25">
      <c r="R432" s="1"/>
    </row>
    <row r="433" spans="18:18" x14ac:dyDescent="0.25">
      <c r="R433" s="1"/>
    </row>
    <row r="434" spans="18:18" x14ac:dyDescent="0.25">
      <c r="R434" s="1"/>
    </row>
    <row r="435" spans="18:18" x14ac:dyDescent="0.25">
      <c r="R435" s="1"/>
    </row>
    <row r="436" spans="18:18" x14ac:dyDescent="0.25">
      <c r="R436" s="1"/>
    </row>
    <row r="437" spans="18:18" x14ac:dyDescent="0.25">
      <c r="R437" s="1"/>
    </row>
    <row r="438" spans="18:18" x14ac:dyDescent="0.25">
      <c r="R438" s="1"/>
    </row>
    <row r="439" spans="18:18" x14ac:dyDescent="0.25">
      <c r="R439" s="1"/>
    </row>
    <row r="440" spans="18:18" x14ac:dyDescent="0.25">
      <c r="R440" s="1"/>
    </row>
    <row r="441" spans="18:18" x14ac:dyDescent="0.25">
      <c r="R441" s="1"/>
    </row>
    <row r="442" spans="18:18" x14ac:dyDescent="0.25">
      <c r="R442" s="1"/>
    </row>
    <row r="443" spans="18:18" x14ac:dyDescent="0.25">
      <c r="R443" s="1"/>
    </row>
    <row r="444" spans="18:18" x14ac:dyDescent="0.25">
      <c r="R444" s="1"/>
    </row>
    <row r="445" spans="18:18" x14ac:dyDescent="0.25">
      <c r="R445" s="1"/>
    </row>
    <row r="446" spans="18:18" x14ac:dyDescent="0.25">
      <c r="R446" s="1"/>
    </row>
    <row r="447" spans="18:18" x14ac:dyDescent="0.25">
      <c r="R447" s="1"/>
    </row>
    <row r="448" spans="18:18" x14ac:dyDescent="0.25">
      <c r="R448" s="1"/>
    </row>
    <row r="449" spans="18:18" x14ac:dyDescent="0.25">
      <c r="R449" s="1"/>
    </row>
    <row r="450" spans="18:18" x14ac:dyDescent="0.25">
      <c r="R450" s="1"/>
    </row>
    <row r="451" spans="18:18" x14ac:dyDescent="0.25">
      <c r="R451" s="1"/>
    </row>
    <row r="452" spans="18:18" x14ac:dyDescent="0.25">
      <c r="R452" s="1"/>
    </row>
    <row r="453" spans="18:18" x14ac:dyDescent="0.25">
      <c r="R453" s="1"/>
    </row>
    <row r="454" spans="18:18" x14ac:dyDescent="0.25">
      <c r="R454" s="1"/>
    </row>
    <row r="455" spans="18:18" x14ac:dyDescent="0.25">
      <c r="R455" s="1"/>
    </row>
    <row r="456" spans="18:18" x14ac:dyDescent="0.25">
      <c r="R456" s="1"/>
    </row>
    <row r="457" spans="18:18" x14ac:dyDescent="0.25">
      <c r="R457" s="1"/>
    </row>
    <row r="458" spans="18:18" x14ac:dyDescent="0.25">
      <c r="R458" s="1"/>
    </row>
    <row r="459" spans="18:18" x14ac:dyDescent="0.25">
      <c r="R459" s="1"/>
    </row>
    <row r="460" spans="18:18" x14ac:dyDescent="0.25">
      <c r="R460" s="1"/>
    </row>
    <row r="461" spans="18:18" x14ac:dyDescent="0.25">
      <c r="R461" s="1"/>
    </row>
    <row r="462" spans="18:18" x14ac:dyDescent="0.25">
      <c r="R462" s="1"/>
    </row>
    <row r="463" spans="18:18" x14ac:dyDescent="0.25">
      <c r="R463" s="1"/>
    </row>
    <row r="464" spans="18:18" x14ac:dyDescent="0.25">
      <c r="R464" s="1"/>
    </row>
    <row r="465" spans="18:18" x14ac:dyDescent="0.25">
      <c r="R465" s="1"/>
    </row>
    <row r="466" spans="18:18" x14ac:dyDescent="0.25">
      <c r="R466" s="1"/>
    </row>
    <row r="467" spans="18:18" x14ac:dyDescent="0.25">
      <c r="R467" s="1"/>
    </row>
    <row r="468" spans="18:18" x14ac:dyDescent="0.25">
      <c r="R468" s="1"/>
    </row>
    <row r="469" spans="18:18" x14ac:dyDescent="0.25">
      <c r="R469" s="1"/>
    </row>
    <row r="470" spans="18:18" x14ac:dyDescent="0.25">
      <c r="R470" s="1"/>
    </row>
    <row r="471" spans="18:18" x14ac:dyDescent="0.25">
      <c r="R471" s="1"/>
    </row>
    <row r="472" spans="18:18" x14ac:dyDescent="0.25">
      <c r="R472" s="1"/>
    </row>
    <row r="473" spans="18:18" x14ac:dyDescent="0.25">
      <c r="R473" s="1"/>
    </row>
    <row r="474" spans="18:18" x14ac:dyDescent="0.25">
      <c r="R474" s="1"/>
    </row>
    <row r="475" spans="18:18" x14ac:dyDescent="0.25">
      <c r="R475" s="1"/>
    </row>
    <row r="476" spans="18:18" x14ac:dyDescent="0.25">
      <c r="R476" s="1"/>
    </row>
    <row r="477" spans="18:18" x14ac:dyDescent="0.25">
      <c r="R477" s="1"/>
    </row>
    <row r="478" spans="18:18" x14ac:dyDescent="0.25">
      <c r="R478" s="1"/>
    </row>
    <row r="479" spans="18:18" x14ac:dyDescent="0.25">
      <c r="R479" s="1"/>
    </row>
    <row r="480" spans="18:18" x14ac:dyDescent="0.25">
      <c r="R480" s="1"/>
    </row>
    <row r="481" spans="18:18" x14ac:dyDescent="0.25">
      <c r="R481" s="1"/>
    </row>
    <row r="482" spans="18:18" x14ac:dyDescent="0.25">
      <c r="R482" s="1"/>
    </row>
    <row r="483" spans="18:18" x14ac:dyDescent="0.25">
      <c r="R483" s="1"/>
    </row>
    <row r="484" spans="18:18" x14ac:dyDescent="0.25">
      <c r="R484" s="1"/>
    </row>
    <row r="485" spans="18:18" x14ac:dyDescent="0.25">
      <c r="R485" s="1"/>
    </row>
    <row r="486" spans="18:18" x14ac:dyDescent="0.25">
      <c r="R486" s="1"/>
    </row>
    <row r="487" spans="18:18" x14ac:dyDescent="0.25">
      <c r="R487" s="1"/>
    </row>
    <row r="488" spans="18:18" x14ac:dyDescent="0.25">
      <c r="R488" s="1"/>
    </row>
    <row r="489" spans="18:18" x14ac:dyDescent="0.25">
      <c r="R489" s="1"/>
    </row>
    <row r="490" spans="18:18" x14ac:dyDescent="0.25">
      <c r="R490" s="1"/>
    </row>
    <row r="491" spans="18:18" x14ac:dyDescent="0.25">
      <c r="R491" s="1"/>
    </row>
    <row r="492" spans="18:18" x14ac:dyDescent="0.25">
      <c r="R492" s="1"/>
    </row>
    <row r="493" spans="18:18" x14ac:dyDescent="0.25">
      <c r="R493" s="1"/>
    </row>
    <row r="494" spans="18:18" x14ac:dyDescent="0.25">
      <c r="R494" s="1"/>
    </row>
    <row r="495" spans="18:18" x14ac:dyDescent="0.25">
      <c r="R495" s="1"/>
    </row>
    <row r="496" spans="18:18" x14ac:dyDescent="0.25">
      <c r="R496" s="1"/>
    </row>
    <row r="497" spans="18:18" x14ac:dyDescent="0.25">
      <c r="R497" s="1"/>
    </row>
    <row r="498" spans="18:18" x14ac:dyDescent="0.25">
      <c r="R498" s="1"/>
    </row>
    <row r="499" spans="18:18" x14ac:dyDescent="0.25">
      <c r="R499" s="1"/>
    </row>
    <row r="500" spans="18:18" x14ac:dyDescent="0.25">
      <c r="R500" s="1"/>
    </row>
    <row r="501" spans="18:18" x14ac:dyDescent="0.25">
      <c r="R501" s="1"/>
    </row>
    <row r="502" spans="18:18" x14ac:dyDescent="0.25">
      <c r="R502" s="1"/>
    </row>
    <row r="503" spans="18:18" x14ac:dyDescent="0.25">
      <c r="R503" s="1"/>
    </row>
    <row r="504" spans="18:18" x14ac:dyDescent="0.25">
      <c r="R504" s="1"/>
    </row>
    <row r="505" spans="18:18" x14ac:dyDescent="0.25">
      <c r="R505" s="1"/>
    </row>
    <row r="506" spans="18:18" x14ac:dyDescent="0.25">
      <c r="R506" s="1"/>
    </row>
    <row r="507" spans="18:18" x14ac:dyDescent="0.25">
      <c r="R507" s="1"/>
    </row>
    <row r="508" spans="18:18" x14ac:dyDescent="0.25">
      <c r="R508" s="1"/>
    </row>
    <row r="509" spans="18:18" x14ac:dyDescent="0.25">
      <c r="R509" s="1"/>
    </row>
    <row r="510" spans="18:18" x14ac:dyDescent="0.25">
      <c r="R510" s="1"/>
    </row>
    <row r="511" spans="18:18" x14ac:dyDescent="0.25">
      <c r="R511" s="1"/>
    </row>
    <row r="512" spans="18:18" x14ac:dyDescent="0.25">
      <c r="R512" s="1"/>
    </row>
    <row r="513" spans="18:18" x14ac:dyDescent="0.25">
      <c r="R513" s="1"/>
    </row>
    <row r="514" spans="18:18" x14ac:dyDescent="0.25">
      <c r="R514" s="1"/>
    </row>
    <row r="515" spans="18:18" x14ac:dyDescent="0.25">
      <c r="R515" s="1"/>
    </row>
    <row r="516" spans="18:18" x14ac:dyDescent="0.25">
      <c r="R516" s="1"/>
    </row>
    <row r="517" spans="18:18" x14ac:dyDescent="0.25">
      <c r="R517" s="1"/>
    </row>
    <row r="518" spans="18:18" x14ac:dyDescent="0.25">
      <c r="R518" s="1"/>
    </row>
    <row r="519" spans="18:18" x14ac:dyDescent="0.25">
      <c r="R519" s="1"/>
    </row>
    <row r="520" spans="18:18" x14ac:dyDescent="0.25">
      <c r="R520" s="1"/>
    </row>
    <row r="521" spans="18:18" x14ac:dyDescent="0.25">
      <c r="R521" s="1"/>
    </row>
    <row r="522" spans="18:18" x14ac:dyDescent="0.25">
      <c r="R522" s="1"/>
    </row>
    <row r="523" spans="18:18" x14ac:dyDescent="0.25">
      <c r="R523" s="1"/>
    </row>
    <row r="524" spans="18:18" x14ac:dyDescent="0.25">
      <c r="R524" s="1"/>
    </row>
    <row r="525" spans="18:18" x14ac:dyDescent="0.25">
      <c r="R525" s="1"/>
    </row>
    <row r="526" spans="18:18" x14ac:dyDescent="0.25">
      <c r="R526" s="1"/>
    </row>
    <row r="527" spans="18:18" x14ac:dyDescent="0.25">
      <c r="R527" s="1"/>
    </row>
    <row r="528" spans="18:18" x14ac:dyDescent="0.25">
      <c r="R528" s="1"/>
    </row>
    <row r="529" spans="18:18" x14ac:dyDescent="0.25">
      <c r="R529" s="1"/>
    </row>
    <row r="530" spans="18:18" x14ac:dyDescent="0.25">
      <c r="R530" s="1"/>
    </row>
    <row r="531" spans="18:18" x14ac:dyDescent="0.25">
      <c r="R531" s="1"/>
    </row>
    <row r="532" spans="18:18" x14ac:dyDescent="0.25">
      <c r="R532" s="1"/>
    </row>
    <row r="533" spans="18:18" x14ac:dyDescent="0.25">
      <c r="R533" s="1"/>
    </row>
    <row r="534" spans="18:18" x14ac:dyDescent="0.25">
      <c r="R534" s="1"/>
    </row>
    <row r="535" spans="18:18" x14ac:dyDescent="0.25">
      <c r="R535" s="1"/>
    </row>
    <row r="536" spans="18:18" x14ac:dyDescent="0.25">
      <c r="R536" s="1"/>
    </row>
    <row r="537" spans="18:18" x14ac:dyDescent="0.25">
      <c r="R537" s="1"/>
    </row>
    <row r="538" spans="18:18" x14ac:dyDescent="0.25">
      <c r="R538" s="1"/>
    </row>
    <row r="539" spans="18:18" x14ac:dyDescent="0.25">
      <c r="R539" s="1"/>
    </row>
    <row r="540" spans="18:18" x14ac:dyDescent="0.25">
      <c r="R540" s="1"/>
    </row>
    <row r="541" spans="18:18" x14ac:dyDescent="0.25">
      <c r="R541" s="1"/>
    </row>
    <row r="542" spans="18:18" x14ac:dyDescent="0.25">
      <c r="R542" s="1"/>
    </row>
    <row r="543" spans="18:18" x14ac:dyDescent="0.25">
      <c r="R543" s="1"/>
    </row>
    <row r="544" spans="18:18" x14ac:dyDescent="0.25">
      <c r="R544" s="1"/>
    </row>
    <row r="545" spans="18:18" x14ac:dyDescent="0.25">
      <c r="R545" s="1"/>
    </row>
    <row r="546" spans="18:18" x14ac:dyDescent="0.25">
      <c r="R546" s="1"/>
    </row>
    <row r="547" spans="18:18" x14ac:dyDescent="0.25">
      <c r="R547" s="1"/>
    </row>
    <row r="548" spans="18:18" x14ac:dyDescent="0.25">
      <c r="R548" s="1"/>
    </row>
    <row r="549" spans="18:18" x14ac:dyDescent="0.25">
      <c r="R549" s="1"/>
    </row>
    <row r="550" spans="18:18" x14ac:dyDescent="0.25">
      <c r="R550" s="1"/>
    </row>
    <row r="551" spans="18:18" x14ac:dyDescent="0.25">
      <c r="R551" s="1"/>
    </row>
    <row r="552" spans="18:18" x14ac:dyDescent="0.25">
      <c r="R552" s="1"/>
    </row>
    <row r="553" spans="18:18" x14ac:dyDescent="0.25">
      <c r="R553" s="1"/>
    </row>
    <row r="554" spans="18:18" x14ac:dyDescent="0.25">
      <c r="R554" s="1"/>
    </row>
    <row r="555" spans="18:18" x14ac:dyDescent="0.25">
      <c r="R555" s="1"/>
    </row>
    <row r="556" spans="18:18" x14ac:dyDescent="0.25">
      <c r="R556" s="1"/>
    </row>
    <row r="557" spans="18:18" x14ac:dyDescent="0.25">
      <c r="R557" s="1"/>
    </row>
    <row r="558" spans="18:18" x14ac:dyDescent="0.25">
      <c r="R558" s="1"/>
    </row>
    <row r="559" spans="18:18" x14ac:dyDescent="0.25">
      <c r="R559" s="1"/>
    </row>
    <row r="560" spans="18:18" x14ac:dyDescent="0.25">
      <c r="R560" s="1"/>
    </row>
    <row r="561" spans="18:18" x14ac:dyDescent="0.25">
      <c r="R561" s="1"/>
    </row>
    <row r="562" spans="18:18" x14ac:dyDescent="0.25">
      <c r="R562" s="1"/>
    </row>
    <row r="563" spans="18:18" x14ac:dyDescent="0.25">
      <c r="R563" s="1"/>
    </row>
    <row r="564" spans="18:18" x14ac:dyDescent="0.25">
      <c r="R564" s="1"/>
    </row>
    <row r="565" spans="18:18" x14ac:dyDescent="0.25">
      <c r="R565" s="1"/>
    </row>
    <row r="566" spans="18:18" x14ac:dyDescent="0.25">
      <c r="R566" s="1"/>
    </row>
    <row r="567" spans="18:18" x14ac:dyDescent="0.25">
      <c r="R567" s="1"/>
    </row>
    <row r="568" spans="18:18" x14ac:dyDescent="0.25">
      <c r="R568" s="1"/>
    </row>
    <row r="569" spans="18:18" x14ac:dyDescent="0.25">
      <c r="R569" s="1"/>
    </row>
    <row r="570" spans="18:18" x14ac:dyDescent="0.25">
      <c r="R570" s="1"/>
    </row>
    <row r="571" spans="18:18" x14ac:dyDescent="0.25">
      <c r="R571" s="1"/>
    </row>
    <row r="572" spans="18:18" x14ac:dyDescent="0.25">
      <c r="R572" s="1"/>
    </row>
    <row r="573" spans="18:18" x14ac:dyDescent="0.25">
      <c r="R573" s="1"/>
    </row>
    <row r="574" spans="18:18" x14ac:dyDescent="0.25">
      <c r="R574" s="1"/>
    </row>
    <row r="575" spans="18:18" x14ac:dyDescent="0.25">
      <c r="R575" s="1"/>
    </row>
    <row r="576" spans="18:18" x14ac:dyDescent="0.25">
      <c r="R576" s="1"/>
    </row>
    <row r="577" spans="18:18" x14ac:dyDescent="0.25">
      <c r="R577" s="1"/>
    </row>
    <row r="578" spans="18:18" x14ac:dyDescent="0.25">
      <c r="R578" s="1"/>
    </row>
    <row r="579" spans="18:18" x14ac:dyDescent="0.25">
      <c r="R579" s="1"/>
    </row>
    <row r="580" spans="18:18" x14ac:dyDescent="0.25">
      <c r="R580" s="1"/>
    </row>
    <row r="581" spans="18:18" x14ac:dyDescent="0.25">
      <c r="R581" s="1"/>
    </row>
    <row r="582" spans="18:18" x14ac:dyDescent="0.25">
      <c r="R582" s="1"/>
    </row>
    <row r="583" spans="18:18" x14ac:dyDescent="0.25">
      <c r="R583" s="1"/>
    </row>
    <row r="584" spans="18:18" x14ac:dyDescent="0.25">
      <c r="R584" s="1"/>
    </row>
    <row r="585" spans="18:18" x14ac:dyDescent="0.25">
      <c r="R585" s="1"/>
    </row>
    <row r="586" spans="18:18" x14ac:dyDescent="0.25">
      <c r="R586" s="1"/>
    </row>
    <row r="587" spans="18:18" x14ac:dyDescent="0.25">
      <c r="R587" s="1"/>
    </row>
    <row r="588" spans="18:18" x14ac:dyDescent="0.25">
      <c r="R588" s="1"/>
    </row>
    <row r="589" spans="18:18" x14ac:dyDescent="0.25">
      <c r="R589" s="1"/>
    </row>
    <row r="590" spans="18:18" x14ac:dyDescent="0.25">
      <c r="R590" s="1"/>
    </row>
    <row r="591" spans="18:18" x14ac:dyDescent="0.25">
      <c r="R591" s="1"/>
    </row>
    <row r="592" spans="18:18" x14ac:dyDescent="0.25">
      <c r="R592" s="1"/>
    </row>
    <row r="593" spans="18:18" x14ac:dyDescent="0.25">
      <c r="R593" s="1"/>
    </row>
    <row r="594" spans="18:18" x14ac:dyDescent="0.25">
      <c r="R594" s="1"/>
    </row>
    <row r="595" spans="18:18" x14ac:dyDescent="0.25">
      <c r="R595" s="1"/>
    </row>
    <row r="596" spans="18:18" x14ac:dyDescent="0.25">
      <c r="R596" s="1"/>
    </row>
    <row r="597" spans="18:18" x14ac:dyDescent="0.25">
      <c r="R597" s="1"/>
    </row>
    <row r="598" spans="18:18" x14ac:dyDescent="0.25">
      <c r="R598" s="1"/>
    </row>
    <row r="599" spans="18:18" x14ac:dyDescent="0.25">
      <c r="R599" s="1"/>
    </row>
    <row r="600" spans="18:18" x14ac:dyDescent="0.25">
      <c r="R600" s="1"/>
    </row>
    <row r="601" spans="18:18" x14ac:dyDescent="0.25">
      <c r="R601" s="1"/>
    </row>
    <row r="602" spans="18:18" x14ac:dyDescent="0.25">
      <c r="R602" s="1"/>
    </row>
    <row r="603" spans="18:18" x14ac:dyDescent="0.25">
      <c r="R603" s="1"/>
    </row>
    <row r="604" spans="18:18" x14ac:dyDescent="0.25">
      <c r="R604" s="1"/>
    </row>
    <row r="605" spans="18:18" x14ac:dyDescent="0.25">
      <c r="R605" s="1"/>
    </row>
    <row r="606" spans="18:18" x14ac:dyDescent="0.25">
      <c r="R606" s="1"/>
    </row>
    <row r="607" spans="18:18" x14ac:dyDescent="0.25">
      <c r="R607" s="1"/>
    </row>
    <row r="608" spans="18:18" x14ac:dyDescent="0.25">
      <c r="R608" s="1"/>
    </row>
    <row r="609" spans="18:18" x14ac:dyDescent="0.25">
      <c r="R609" s="1"/>
    </row>
    <row r="610" spans="18:18" x14ac:dyDescent="0.25">
      <c r="R610" s="1"/>
    </row>
    <row r="611" spans="18:18" x14ac:dyDescent="0.25">
      <c r="R611" s="1"/>
    </row>
    <row r="612" spans="18:18" x14ac:dyDescent="0.25">
      <c r="R612" s="1"/>
    </row>
    <row r="613" spans="18:18" x14ac:dyDescent="0.25">
      <c r="R613" s="1"/>
    </row>
    <row r="614" spans="18:18" x14ac:dyDescent="0.25">
      <c r="R614" s="1"/>
    </row>
    <row r="615" spans="18:18" x14ac:dyDescent="0.25">
      <c r="R615" s="1"/>
    </row>
    <row r="616" spans="18:18" x14ac:dyDescent="0.25">
      <c r="R616" s="1"/>
    </row>
    <row r="617" spans="18:18" x14ac:dyDescent="0.25">
      <c r="R617" s="1"/>
    </row>
    <row r="618" spans="18:18" x14ac:dyDescent="0.25">
      <c r="R618" s="1"/>
    </row>
    <row r="619" spans="18:18" x14ac:dyDescent="0.25">
      <c r="R619" s="1"/>
    </row>
    <row r="620" spans="18:18" x14ac:dyDescent="0.25">
      <c r="R620" s="1"/>
    </row>
    <row r="621" spans="18:18" x14ac:dyDescent="0.25">
      <c r="R621" s="1"/>
    </row>
    <row r="622" spans="18:18" x14ac:dyDescent="0.25">
      <c r="R622" s="1"/>
    </row>
    <row r="623" spans="18:18" x14ac:dyDescent="0.25">
      <c r="R623" s="1"/>
    </row>
    <row r="624" spans="18:18" x14ac:dyDescent="0.25">
      <c r="R624" s="1"/>
    </row>
    <row r="625" spans="18:18" x14ac:dyDescent="0.25">
      <c r="R625" s="1"/>
    </row>
    <row r="626" spans="18:18" x14ac:dyDescent="0.25">
      <c r="R626" s="1"/>
    </row>
    <row r="627" spans="18:18" x14ac:dyDescent="0.25">
      <c r="R627" s="1"/>
    </row>
    <row r="628" spans="18:18" x14ac:dyDescent="0.25">
      <c r="R628" s="1"/>
    </row>
    <row r="629" spans="18:18" x14ac:dyDescent="0.25">
      <c r="R629" s="1"/>
    </row>
    <row r="630" spans="18:18" x14ac:dyDescent="0.25">
      <c r="R630" s="1"/>
    </row>
    <row r="631" spans="18:18" x14ac:dyDescent="0.25">
      <c r="R631" s="1"/>
    </row>
    <row r="632" spans="18:18" x14ac:dyDescent="0.25">
      <c r="R632" s="1"/>
    </row>
    <row r="633" spans="18:18" x14ac:dyDescent="0.25">
      <c r="R633" s="1"/>
    </row>
    <row r="634" spans="18:18" x14ac:dyDescent="0.25">
      <c r="R634" s="1"/>
    </row>
    <row r="635" spans="18:18" x14ac:dyDescent="0.25">
      <c r="R635" s="1"/>
    </row>
    <row r="636" spans="18:18" x14ac:dyDescent="0.25">
      <c r="R636" s="1"/>
    </row>
    <row r="637" spans="18:18" x14ac:dyDescent="0.25">
      <c r="R637" s="1"/>
    </row>
    <row r="638" spans="18:18" x14ac:dyDescent="0.25">
      <c r="R638" s="1"/>
    </row>
    <row r="639" spans="18:18" x14ac:dyDescent="0.25">
      <c r="R639" s="1"/>
    </row>
    <row r="640" spans="18:18" x14ac:dyDescent="0.25">
      <c r="R640" s="1"/>
    </row>
    <row r="641" spans="18:18" x14ac:dyDescent="0.25">
      <c r="R641" s="1"/>
    </row>
    <row r="642" spans="18:18" x14ac:dyDescent="0.25">
      <c r="R642" s="1"/>
    </row>
    <row r="643" spans="18:18" x14ac:dyDescent="0.25">
      <c r="R643" s="1"/>
    </row>
    <row r="644" spans="18:18" x14ac:dyDescent="0.25">
      <c r="R644" s="1"/>
    </row>
    <row r="645" spans="18:18" x14ac:dyDescent="0.25">
      <c r="R645" s="1"/>
    </row>
    <row r="646" spans="18:18" x14ac:dyDescent="0.25">
      <c r="R646" s="1"/>
    </row>
    <row r="647" spans="18:18" x14ac:dyDescent="0.25">
      <c r="R647" s="1"/>
    </row>
    <row r="648" spans="18:18" x14ac:dyDescent="0.25">
      <c r="R648" s="1"/>
    </row>
    <row r="649" spans="18:18" x14ac:dyDescent="0.25">
      <c r="R649" s="1"/>
    </row>
    <row r="650" spans="18:18" x14ac:dyDescent="0.25">
      <c r="R650" s="1"/>
    </row>
    <row r="651" spans="18:18" x14ac:dyDescent="0.25">
      <c r="R651" s="1"/>
    </row>
    <row r="652" spans="18:18" x14ac:dyDescent="0.25">
      <c r="R652" s="1"/>
    </row>
    <row r="653" spans="18:18" x14ac:dyDescent="0.25">
      <c r="R653" s="1"/>
    </row>
    <row r="654" spans="18:18" x14ac:dyDescent="0.25">
      <c r="R654" s="1"/>
    </row>
    <row r="655" spans="18:18" x14ac:dyDescent="0.25">
      <c r="R655" s="1"/>
    </row>
    <row r="656" spans="18:18" x14ac:dyDescent="0.25">
      <c r="R656" s="1"/>
    </row>
    <row r="657" spans="18:18" x14ac:dyDescent="0.25">
      <c r="R657" s="1"/>
    </row>
    <row r="658" spans="18:18" x14ac:dyDescent="0.25">
      <c r="R658" s="1"/>
    </row>
    <row r="659" spans="18:18" x14ac:dyDescent="0.25">
      <c r="R659" s="1"/>
    </row>
    <row r="660" spans="18:18" x14ac:dyDescent="0.25">
      <c r="R660" s="1"/>
    </row>
    <row r="661" spans="18:18" x14ac:dyDescent="0.25">
      <c r="R661" s="1"/>
    </row>
    <row r="662" spans="18:18" x14ac:dyDescent="0.25">
      <c r="R662" s="1"/>
    </row>
    <row r="663" spans="18:18" x14ac:dyDescent="0.25">
      <c r="R663" s="1"/>
    </row>
    <row r="664" spans="18:18" x14ac:dyDescent="0.25">
      <c r="R664" s="1"/>
    </row>
    <row r="665" spans="18:18" x14ac:dyDescent="0.25">
      <c r="R665" s="1"/>
    </row>
    <row r="666" spans="18:18" x14ac:dyDescent="0.25">
      <c r="R666" s="1"/>
    </row>
    <row r="667" spans="18:18" x14ac:dyDescent="0.25">
      <c r="R667" s="1"/>
    </row>
    <row r="668" spans="18:18" x14ac:dyDescent="0.25">
      <c r="R668" s="1"/>
    </row>
    <row r="669" spans="18:18" x14ac:dyDescent="0.25">
      <c r="R669" s="1"/>
    </row>
    <row r="670" spans="18:18" x14ac:dyDescent="0.25">
      <c r="R670" s="1"/>
    </row>
    <row r="671" spans="18:18" x14ac:dyDescent="0.25">
      <c r="R671" s="1"/>
    </row>
    <row r="672" spans="18:18" x14ac:dyDescent="0.25">
      <c r="R672" s="1"/>
    </row>
    <row r="673" spans="18:18" x14ac:dyDescent="0.25">
      <c r="R673" s="1"/>
    </row>
    <row r="674" spans="18:18" x14ac:dyDescent="0.25">
      <c r="R674" s="1"/>
    </row>
    <row r="675" spans="18:18" x14ac:dyDescent="0.25">
      <c r="R675" s="1"/>
    </row>
    <row r="676" spans="18:18" x14ac:dyDescent="0.25">
      <c r="R676" s="1"/>
    </row>
    <row r="677" spans="18:18" x14ac:dyDescent="0.25">
      <c r="R677" s="1"/>
    </row>
    <row r="678" spans="18:18" x14ac:dyDescent="0.25">
      <c r="R678" s="1"/>
    </row>
    <row r="679" spans="18:18" x14ac:dyDescent="0.25">
      <c r="R679" s="1"/>
    </row>
    <row r="680" spans="18:18" x14ac:dyDescent="0.25">
      <c r="R680" s="1"/>
    </row>
    <row r="681" spans="18:18" x14ac:dyDescent="0.25">
      <c r="R681" s="1"/>
    </row>
    <row r="682" spans="18:18" x14ac:dyDescent="0.25">
      <c r="R682" s="1"/>
    </row>
    <row r="683" spans="18:18" x14ac:dyDescent="0.25">
      <c r="R683" s="1"/>
    </row>
    <row r="684" spans="18:18" x14ac:dyDescent="0.25">
      <c r="R684" s="1"/>
    </row>
    <row r="685" spans="18:18" x14ac:dyDescent="0.25">
      <c r="R685" s="1"/>
    </row>
    <row r="686" spans="18:18" x14ac:dyDescent="0.25">
      <c r="R686" s="1"/>
    </row>
    <row r="687" spans="18:18" x14ac:dyDescent="0.25">
      <c r="R687" s="1"/>
    </row>
    <row r="688" spans="18:18" x14ac:dyDescent="0.25">
      <c r="R688" s="1"/>
    </row>
    <row r="689" spans="18:18" x14ac:dyDescent="0.25">
      <c r="R689" s="1"/>
    </row>
    <row r="690" spans="18:18" x14ac:dyDescent="0.25">
      <c r="R690" s="1"/>
    </row>
    <row r="691" spans="18:18" x14ac:dyDescent="0.25">
      <c r="R691" s="1"/>
    </row>
    <row r="692" spans="18:18" x14ac:dyDescent="0.25">
      <c r="R692" s="1"/>
    </row>
    <row r="693" spans="18:18" x14ac:dyDescent="0.25">
      <c r="R693" s="1"/>
    </row>
    <row r="694" spans="18:18" x14ac:dyDescent="0.25">
      <c r="R694" s="1"/>
    </row>
    <row r="695" spans="18:18" x14ac:dyDescent="0.25">
      <c r="R695" s="1"/>
    </row>
    <row r="696" spans="18:18" x14ac:dyDescent="0.25">
      <c r="R696" s="1"/>
    </row>
    <row r="697" spans="18:18" x14ac:dyDescent="0.25">
      <c r="R697" s="1"/>
    </row>
    <row r="698" spans="18:18" x14ac:dyDescent="0.25">
      <c r="R698" s="1"/>
    </row>
    <row r="699" spans="18:18" x14ac:dyDescent="0.25">
      <c r="R699" s="1"/>
    </row>
    <row r="700" spans="18:18" x14ac:dyDescent="0.25">
      <c r="R700" s="1"/>
    </row>
    <row r="701" spans="18:18" x14ac:dyDescent="0.25">
      <c r="R701" s="1"/>
    </row>
    <row r="702" spans="18:18" x14ac:dyDescent="0.25">
      <c r="R702" s="1"/>
    </row>
    <row r="703" spans="18:18" x14ac:dyDescent="0.25">
      <c r="R703" s="1"/>
    </row>
    <row r="704" spans="18:18" x14ac:dyDescent="0.25">
      <c r="R704" s="1"/>
    </row>
    <row r="705" spans="18:18" x14ac:dyDescent="0.25">
      <c r="R705" s="1"/>
    </row>
    <row r="706" spans="18:18" x14ac:dyDescent="0.25">
      <c r="R706" s="1"/>
    </row>
    <row r="707" spans="18:18" x14ac:dyDescent="0.25">
      <c r="R707" s="1"/>
    </row>
    <row r="708" spans="18:18" x14ac:dyDescent="0.25">
      <c r="R708" s="1"/>
    </row>
    <row r="709" spans="18:18" x14ac:dyDescent="0.25">
      <c r="R709" s="1"/>
    </row>
    <row r="710" spans="18:18" x14ac:dyDescent="0.25">
      <c r="R710" s="1"/>
    </row>
    <row r="711" spans="18:18" x14ac:dyDescent="0.25">
      <c r="R711" s="1"/>
    </row>
    <row r="712" spans="18:18" x14ac:dyDescent="0.25">
      <c r="R712" s="1"/>
    </row>
    <row r="713" spans="18:18" x14ac:dyDescent="0.25">
      <c r="R713" s="1"/>
    </row>
    <row r="714" spans="18:18" x14ac:dyDescent="0.25">
      <c r="R714" s="1"/>
    </row>
    <row r="715" spans="18:18" x14ac:dyDescent="0.25">
      <c r="R715" s="1"/>
    </row>
    <row r="716" spans="18:18" x14ac:dyDescent="0.25">
      <c r="R716" s="1"/>
    </row>
    <row r="717" spans="18:18" x14ac:dyDescent="0.25">
      <c r="R717" s="1"/>
    </row>
    <row r="718" spans="18:18" x14ac:dyDescent="0.25">
      <c r="R718" s="1"/>
    </row>
    <row r="719" spans="18:18" x14ac:dyDescent="0.25">
      <c r="R719" s="1"/>
    </row>
    <row r="720" spans="18:18" x14ac:dyDescent="0.25">
      <c r="R720" s="1"/>
    </row>
    <row r="721" spans="18:18" x14ac:dyDescent="0.25">
      <c r="R721" s="1"/>
    </row>
    <row r="722" spans="18:18" x14ac:dyDescent="0.25">
      <c r="R722" s="1"/>
    </row>
    <row r="723" spans="18:18" x14ac:dyDescent="0.25">
      <c r="R723" s="1"/>
    </row>
    <row r="724" spans="18:18" x14ac:dyDescent="0.25">
      <c r="R724" s="1"/>
    </row>
    <row r="725" spans="18:18" x14ac:dyDescent="0.25">
      <c r="R725" s="1"/>
    </row>
    <row r="726" spans="18:18" x14ac:dyDescent="0.25">
      <c r="R726" s="1"/>
    </row>
    <row r="727" spans="18:18" x14ac:dyDescent="0.25">
      <c r="R727" s="1"/>
    </row>
    <row r="728" spans="18:18" x14ac:dyDescent="0.25">
      <c r="R728" s="1"/>
    </row>
    <row r="729" spans="18:18" x14ac:dyDescent="0.25">
      <c r="R729" s="1"/>
    </row>
    <row r="730" spans="18:18" x14ac:dyDescent="0.25">
      <c r="R730" s="1"/>
    </row>
    <row r="731" spans="18:18" x14ac:dyDescent="0.25">
      <c r="R731" s="1"/>
    </row>
    <row r="732" spans="18:18" x14ac:dyDescent="0.25">
      <c r="R732" s="1"/>
    </row>
    <row r="733" spans="18:18" x14ac:dyDescent="0.25">
      <c r="R733" s="1"/>
    </row>
    <row r="734" spans="18:18" x14ac:dyDescent="0.25">
      <c r="R734" s="1"/>
    </row>
    <row r="735" spans="18:18" x14ac:dyDescent="0.25">
      <c r="R735" s="1"/>
    </row>
    <row r="736" spans="18:18" x14ac:dyDescent="0.25">
      <c r="R736" s="1"/>
    </row>
    <row r="737" spans="18:18" x14ac:dyDescent="0.25">
      <c r="R737" s="1"/>
    </row>
    <row r="738" spans="18:18" x14ac:dyDescent="0.25">
      <c r="R738" s="1"/>
    </row>
    <row r="739" spans="18:18" x14ac:dyDescent="0.25">
      <c r="R739" s="1"/>
    </row>
    <row r="740" spans="18:18" x14ac:dyDescent="0.25">
      <c r="R740" s="1"/>
    </row>
    <row r="741" spans="18:18" x14ac:dyDescent="0.25">
      <c r="R741" s="1"/>
    </row>
    <row r="742" spans="18:18" x14ac:dyDescent="0.25">
      <c r="R742" s="1"/>
    </row>
    <row r="743" spans="18:18" x14ac:dyDescent="0.25">
      <c r="R743" s="1"/>
    </row>
    <row r="744" spans="18:18" x14ac:dyDescent="0.25">
      <c r="R744" s="1"/>
    </row>
    <row r="745" spans="18:18" x14ac:dyDescent="0.25">
      <c r="R745" s="1"/>
    </row>
    <row r="746" spans="18:18" x14ac:dyDescent="0.25">
      <c r="R746" s="1"/>
    </row>
    <row r="747" spans="18:18" x14ac:dyDescent="0.25">
      <c r="R747" s="1"/>
    </row>
    <row r="748" spans="18:18" x14ac:dyDescent="0.25">
      <c r="R748" s="1"/>
    </row>
    <row r="749" spans="18:18" x14ac:dyDescent="0.25">
      <c r="R749" s="1"/>
    </row>
    <row r="750" spans="18:18" x14ac:dyDescent="0.25">
      <c r="R750" s="1"/>
    </row>
    <row r="751" spans="18:18" x14ac:dyDescent="0.25">
      <c r="R751" s="1"/>
    </row>
    <row r="752" spans="18:18" x14ac:dyDescent="0.25">
      <c r="R752" s="1"/>
    </row>
    <row r="753" spans="18:18" x14ac:dyDescent="0.25">
      <c r="R753" s="1"/>
    </row>
    <row r="754" spans="18:18" x14ac:dyDescent="0.25">
      <c r="R754" s="1"/>
    </row>
    <row r="755" spans="18:18" x14ac:dyDescent="0.25">
      <c r="R755" s="1"/>
    </row>
    <row r="756" spans="18:18" x14ac:dyDescent="0.25">
      <c r="R756" s="1"/>
    </row>
    <row r="757" spans="18:18" x14ac:dyDescent="0.25">
      <c r="R757" s="1"/>
    </row>
    <row r="758" spans="18:18" x14ac:dyDescent="0.25">
      <c r="R758" s="1"/>
    </row>
    <row r="759" spans="18:18" x14ac:dyDescent="0.25">
      <c r="R759" s="1"/>
    </row>
    <row r="760" spans="18:18" x14ac:dyDescent="0.25">
      <c r="R760" s="1"/>
    </row>
    <row r="761" spans="18:18" x14ac:dyDescent="0.25">
      <c r="R761" s="1"/>
    </row>
    <row r="762" spans="18:18" x14ac:dyDescent="0.25">
      <c r="R762" s="1"/>
    </row>
    <row r="763" spans="18:18" x14ac:dyDescent="0.25">
      <c r="R763" s="1"/>
    </row>
    <row r="764" spans="18:18" x14ac:dyDescent="0.25">
      <c r="R764" s="1"/>
    </row>
    <row r="765" spans="18:18" x14ac:dyDescent="0.25">
      <c r="R765" s="1"/>
    </row>
    <row r="766" spans="18:18" x14ac:dyDescent="0.25">
      <c r="R766" s="1"/>
    </row>
    <row r="767" spans="18:18" x14ac:dyDescent="0.25">
      <c r="R767" s="1"/>
    </row>
    <row r="768" spans="18:18" x14ac:dyDescent="0.25">
      <c r="R768" s="1"/>
    </row>
    <row r="769" spans="18:18" x14ac:dyDescent="0.25">
      <c r="R769" s="1"/>
    </row>
    <row r="770" spans="18:18" x14ac:dyDescent="0.25">
      <c r="R770" s="1"/>
    </row>
    <row r="771" spans="18:18" x14ac:dyDescent="0.25">
      <c r="R771" s="1"/>
    </row>
    <row r="772" spans="18:18" x14ac:dyDescent="0.25">
      <c r="R772" s="1"/>
    </row>
    <row r="773" spans="18:18" x14ac:dyDescent="0.25">
      <c r="R773" s="1"/>
    </row>
    <row r="774" spans="18:18" x14ac:dyDescent="0.25">
      <c r="R774" s="1"/>
    </row>
    <row r="775" spans="18:18" x14ac:dyDescent="0.25">
      <c r="R775" s="1"/>
    </row>
    <row r="776" spans="18:18" x14ac:dyDescent="0.25">
      <c r="R776" s="1"/>
    </row>
    <row r="777" spans="18:18" x14ac:dyDescent="0.25">
      <c r="R777" s="1"/>
    </row>
    <row r="778" spans="18:18" x14ac:dyDescent="0.25">
      <c r="R778" s="1"/>
    </row>
    <row r="779" spans="18:18" x14ac:dyDescent="0.25">
      <c r="R779" s="1"/>
    </row>
    <row r="780" spans="18:18" x14ac:dyDescent="0.25">
      <c r="R780" s="1"/>
    </row>
    <row r="781" spans="18:18" x14ac:dyDescent="0.25">
      <c r="R781" s="1"/>
    </row>
    <row r="782" spans="18:18" x14ac:dyDescent="0.25">
      <c r="R782" s="1"/>
    </row>
    <row r="783" spans="18:18" x14ac:dyDescent="0.25">
      <c r="R783" s="1"/>
    </row>
    <row r="784" spans="18:18" x14ac:dyDescent="0.25">
      <c r="R784" s="1"/>
    </row>
    <row r="785" spans="18:18" x14ac:dyDescent="0.25">
      <c r="R785" s="1"/>
    </row>
    <row r="786" spans="18:18" x14ac:dyDescent="0.25">
      <c r="R786" s="1"/>
    </row>
    <row r="787" spans="18:18" x14ac:dyDescent="0.25">
      <c r="R787" s="1"/>
    </row>
    <row r="788" spans="18:18" x14ac:dyDescent="0.25">
      <c r="R788" s="1"/>
    </row>
    <row r="789" spans="18:18" x14ac:dyDescent="0.25">
      <c r="R789" s="1"/>
    </row>
    <row r="790" spans="18:18" x14ac:dyDescent="0.25">
      <c r="R790" s="1"/>
    </row>
    <row r="791" spans="18:18" x14ac:dyDescent="0.25">
      <c r="R791" s="1"/>
    </row>
    <row r="792" spans="18:18" x14ac:dyDescent="0.25">
      <c r="R792" s="1"/>
    </row>
    <row r="793" spans="18:18" x14ac:dyDescent="0.25">
      <c r="R793" s="1"/>
    </row>
    <row r="794" spans="18:18" x14ac:dyDescent="0.25">
      <c r="R794" s="1"/>
    </row>
    <row r="795" spans="18:18" x14ac:dyDescent="0.25">
      <c r="R795" s="1"/>
    </row>
    <row r="796" spans="18:18" x14ac:dyDescent="0.25">
      <c r="R796" s="1"/>
    </row>
    <row r="797" spans="18:18" x14ac:dyDescent="0.25">
      <c r="R797" s="1"/>
    </row>
    <row r="798" spans="18:18" x14ac:dyDescent="0.25">
      <c r="R798" s="1"/>
    </row>
    <row r="799" spans="18:18" x14ac:dyDescent="0.25">
      <c r="R799" s="1"/>
    </row>
    <row r="800" spans="18:18" x14ac:dyDescent="0.25">
      <c r="R800" s="1"/>
    </row>
    <row r="801" spans="18:18" x14ac:dyDescent="0.25">
      <c r="R801" s="1"/>
    </row>
    <row r="802" spans="18:18" x14ac:dyDescent="0.25">
      <c r="R802" s="1"/>
    </row>
    <row r="803" spans="18:18" x14ac:dyDescent="0.25">
      <c r="R803" s="1"/>
    </row>
    <row r="804" spans="18:18" x14ac:dyDescent="0.25">
      <c r="R804" s="1"/>
    </row>
    <row r="805" spans="18:18" x14ac:dyDescent="0.25">
      <c r="R805" s="1"/>
    </row>
    <row r="806" spans="18:18" x14ac:dyDescent="0.25">
      <c r="R806" s="1"/>
    </row>
    <row r="807" spans="18:18" x14ac:dyDescent="0.25">
      <c r="R807" s="1"/>
    </row>
    <row r="808" spans="18:18" x14ac:dyDescent="0.25">
      <c r="R808" s="1"/>
    </row>
    <row r="809" spans="18:18" x14ac:dyDescent="0.25">
      <c r="R809" s="1"/>
    </row>
    <row r="810" spans="18:18" x14ac:dyDescent="0.25">
      <c r="R810" s="1"/>
    </row>
    <row r="811" spans="18:18" x14ac:dyDescent="0.25">
      <c r="R811" s="1"/>
    </row>
    <row r="812" spans="18:18" x14ac:dyDescent="0.25">
      <c r="R812" s="1"/>
    </row>
    <row r="813" spans="18:18" x14ac:dyDescent="0.25">
      <c r="R813" s="1"/>
    </row>
    <row r="814" spans="18:18" x14ac:dyDescent="0.25">
      <c r="R814" s="1"/>
    </row>
    <row r="815" spans="18:18" x14ac:dyDescent="0.25">
      <c r="R815" s="1"/>
    </row>
    <row r="816" spans="18:18" x14ac:dyDescent="0.25">
      <c r="R816" s="1"/>
    </row>
    <row r="817" spans="18:18" x14ac:dyDescent="0.25">
      <c r="R817" s="1"/>
    </row>
    <row r="818" spans="18:18" x14ac:dyDescent="0.25">
      <c r="R818" s="1"/>
    </row>
    <row r="819" spans="18:18" x14ac:dyDescent="0.25">
      <c r="R819" s="1"/>
    </row>
    <row r="820" spans="18:18" x14ac:dyDescent="0.25">
      <c r="R820" s="1"/>
    </row>
    <row r="821" spans="18:18" x14ac:dyDescent="0.25">
      <c r="R821" s="1"/>
    </row>
    <row r="822" spans="18:18" x14ac:dyDescent="0.25">
      <c r="R822" s="1"/>
    </row>
    <row r="823" spans="18:18" x14ac:dyDescent="0.25">
      <c r="R823" s="1"/>
    </row>
    <row r="824" spans="18:18" x14ac:dyDescent="0.25">
      <c r="R824" s="1"/>
    </row>
    <row r="825" spans="18:18" x14ac:dyDescent="0.25">
      <c r="R825" s="1"/>
    </row>
    <row r="826" spans="18:18" x14ac:dyDescent="0.25">
      <c r="R826" s="1"/>
    </row>
    <row r="827" spans="18:18" x14ac:dyDescent="0.25">
      <c r="R827" s="1"/>
    </row>
    <row r="828" spans="18:18" x14ac:dyDescent="0.25">
      <c r="R828" s="1"/>
    </row>
    <row r="829" spans="18:18" x14ac:dyDescent="0.25">
      <c r="R829" s="1"/>
    </row>
    <row r="830" spans="18:18" x14ac:dyDescent="0.25">
      <c r="R830" s="1"/>
    </row>
    <row r="831" spans="18:18" x14ac:dyDescent="0.25">
      <c r="R831" s="1"/>
    </row>
    <row r="832" spans="18:18" x14ac:dyDescent="0.25">
      <c r="R832" s="1"/>
    </row>
    <row r="833" spans="18:18" x14ac:dyDescent="0.25">
      <c r="R833" s="1"/>
    </row>
    <row r="834" spans="18:18" x14ac:dyDescent="0.25">
      <c r="R834" s="1"/>
    </row>
    <row r="835" spans="18:18" x14ac:dyDescent="0.25">
      <c r="R835" s="1"/>
    </row>
    <row r="836" spans="18:18" x14ac:dyDescent="0.25">
      <c r="R836" s="1"/>
    </row>
    <row r="837" spans="18:18" x14ac:dyDescent="0.25">
      <c r="R837" s="1"/>
    </row>
    <row r="838" spans="18:18" x14ac:dyDescent="0.25">
      <c r="R838" s="1"/>
    </row>
    <row r="839" spans="18:18" x14ac:dyDescent="0.25">
      <c r="R839" s="1"/>
    </row>
    <row r="840" spans="18:18" x14ac:dyDescent="0.25">
      <c r="R840" s="1"/>
    </row>
    <row r="841" spans="18:18" x14ac:dyDescent="0.25">
      <c r="R841" s="1"/>
    </row>
    <row r="842" spans="18:18" x14ac:dyDescent="0.25">
      <c r="R842" s="1"/>
    </row>
    <row r="843" spans="18:18" x14ac:dyDescent="0.25">
      <c r="R843" s="1"/>
    </row>
    <row r="844" spans="18:18" x14ac:dyDescent="0.25">
      <c r="R844" s="1"/>
    </row>
    <row r="845" spans="18:18" x14ac:dyDescent="0.25">
      <c r="R845" s="1"/>
    </row>
    <row r="846" spans="18:18" x14ac:dyDescent="0.25">
      <c r="R846" s="1"/>
    </row>
    <row r="847" spans="18:18" x14ac:dyDescent="0.25">
      <c r="R847" s="1"/>
    </row>
    <row r="848" spans="18:18" x14ac:dyDescent="0.25">
      <c r="R848" s="1"/>
    </row>
    <row r="849" spans="18:18" x14ac:dyDescent="0.25">
      <c r="R849" s="1"/>
    </row>
    <row r="850" spans="18:18" x14ac:dyDescent="0.25">
      <c r="R850" s="1"/>
    </row>
    <row r="851" spans="18:18" x14ac:dyDescent="0.25">
      <c r="R851" s="1"/>
    </row>
    <row r="852" spans="18:18" x14ac:dyDescent="0.25">
      <c r="R852" s="1"/>
    </row>
    <row r="853" spans="18:18" x14ac:dyDescent="0.25">
      <c r="R853" s="1"/>
    </row>
    <row r="854" spans="18:18" x14ac:dyDescent="0.25">
      <c r="R854" s="1"/>
    </row>
    <row r="855" spans="18:18" x14ac:dyDescent="0.25">
      <c r="R855" s="1"/>
    </row>
    <row r="856" spans="18:18" x14ac:dyDescent="0.25">
      <c r="R856" s="1"/>
    </row>
    <row r="857" spans="18:18" x14ac:dyDescent="0.25">
      <c r="R857" s="1"/>
    </row>
    <row r="858" spans="18:18" x14ac:dyDescent="0.25">
      <c r="R858" s="1"/>
    </row>
    <row r="859" spans="18:18" x14ac:dyDescent="0.25">
      <c r="R859" s="1"/>
    </row>
    <row r="860" spans="18:18" x14ac:dyDescent="0.25">
      <c r="R860" s="1"/>
    </row>
    <row r="861" spans="18:18" x14ac:dyDescent="0.25">
      <c r="R861" s="1"/>
    </row>
    <row r="862" spans="18:18" x14ac:dyDescent="0.25">
      <c r="R862" s="1"/>
    </row>
    <row r="863" spans="18:18" x14ac:dyDescent="0.25">
      <c r="R863" s="1"/>
    </row>
    <row r="864" spans="18:18" x14ac:dyDescent="0.25">
      <c r="R864" s="1"/>
    </row>
    <row r="865" spans="18:18" x14ac:dyDescent="0.25">
      <c r="R865" s="1"/>
    </row>
    <row r="866" spans="18:18" x14ac:dyDescent="0.25">
      <c r="R866" s="1"/>
    </row>
    <row r="867" spans="18:18" x14ac:dyDescent="0.25">
      <c r="R867" s="1"/>
    </row>
    <row r="868" spans="18:18" x14ac:dyDescent="0.25">
      <c r="R868" s="1"/>
    </row>
    <row r="869" spans="18:18" x14ac:dyDescent="0.25">
      <c r="R869" s="1"/>
    </row>
    <row r="870" spans="18:18" x14ac:dyDescent="0.25">
      <c r="R870" s="1"/>
    </row>
    <row r="871" spans="18:18" x14ac:dyDescent="0.25">
      <c r="R871" s="1"/>
    </row>
    <row r="872" spans="18:18" x14ac:dyDescent="0.25">
      <c r="R872" s="1"/>
    </row>
    <row r="873" spans="18:18" x14ac:dyDescent="0.25">
      <c r="R873" s="1"/>
    </row>
    <row r="874" spans="18:18" x14ac:dyDescent="0.25">
      <c r="R874" s="1"/>
    </row>
    <row r="875" spans="18:18" x14ac:dyDescent="0.25">
      <c r="R875" s="1"/>
    </row>
    <row r="876" spans="18:18" x14ac:dyDescent="0.25">
      <c r="R876" s="1"/>
    </row>
    <row r="877" spans="18:18" x14ac:dyDescent="0.25">
      <c r="R877" s="1"/>
    </row>
    <row r="878" spans="18:18" x14ac:dyDescent="0.25">
      <c r="R878" s="1"/>
    </row>
    <row r="879" spans="18:18" x14ac:dyDescent="0.25">
      <c r="R879" s="1"/>
    </row>
    <row r="880" spans="18:18" x14ac:dyDescent="0.25">
      <c r="R880" s="1"/>
    </row>
    <row r="881" spans="18:18" x14ac:dyDescent="0.25">
      <c r="R881" s="1"/>
    </row>
    <row r="882" spans="18:18" x14ac:dyDescent="0.25">
      <c r="R882" s="1"/>
    </row>
    <row r="883" spans="18:18" x14ac:dyDescent="0.25">
      <c r="R883" s="1"/>
    </row>
    <row r="884" spans="18:18" x14ac:dyDescent="0.25">
      <c r="R884" s="1"/>
    </row>
    <row r="885" spans="18:18" x14ac:dyDescent="0.25">
      <c r="R885" s="1"/>
    </row>
    <row r="886" spans="18:18" x14ac:dyDescent="0.25">
      <c r="R886" s="1"/>
    </row>
    <row r="887" spans="18:18" x14ac:dyDescent="0.25">
      <c r="R887" s="1"/>
    </row>
    <row r="888" spans="18:18" x14ac:dyDescent="0.25">
      <c r="R888" s="1"/>
    </row>
    <row r="889" spans="18:18" x14ac:dyDescent="0.25">
      <c r="R889" s="1"/>
    </row>
    <row r="890" spans="18:18" x14ac:dyDescent="0.25">
      <c r="R890" s="1"/>
    </row>
    <row r="891" spans="18:18" x14ac:dyDescent="0.25">
      <c r="R891" s="1"/>
    </row>
    <row r="892" spans="18:18" x14ac:dyDescent="0.25">
      <c r="R892" s="1"/>
    </row>
    <row r="893" spans="18:18" x14ac:dyDescent="0.25">
      <c r="R893" s="1"/>
    </row>
    <row r="894" spans="18:18" x14ac:dyDescent="0.25">
      <c r="R894" s="1"/>
    </row>
    <row r="895" spans="18:18" x14ac:dyDescent="0.25">
      <c r="R895" s="1"/>
    </row>
    <row r="896" spans="18:18" x14ac:dyDescent="0.25">
      <c r="R896" s="1"/>
    </row>
    <row r="897" spans="18:18" x14ac:dyDescent="0.25">
      <c r="R897" s="1"/>
    </row>
    <row r="898" spans="18:18" x14ac:dyDescent="0.25">
      <c r="R898" s="1"/>
    </row>
    <row r="899" spans="18:18" x14ac:dyDescent="0.25">
      <c r="R899" s="1"/>
    </row>
    <row r="900" spans="18:18" x14ac:dyDescent="0.25">
      <c r="R900" s="1"/>
    </row>
    <row r="901" spans="18:18" x14ac:dyDescent="0.25">
      <c r="R901" s="1"/>
    </row>
    <row r="902" spans="18:18" x14ac:dyDescent="0.25">
      <c r="R902" s="1"/>
    </row>
    <row r="903" spans="18:18" x14ac:dyDescent="0.25">
      <c r="R903" s="1"/>
    </row>
    <row r="904" spans="18:18" x14ac:dyDescent="0.25">
      <c r="R904" s="1"/>
    </row>
    <row r="905" spans="18:18" x14ac:dyDescent="0.25">
      <c r="R905" s="1"/>
    </row>
    <row r="906" spans="18:18" x14ac:dyDescent="0.25">
      <c r="R906" s="1"/>
    </row>
    <row r="907" spans="18:18" x14ac:dyDescent="0.25">
      <c r="R907" s="1"/>
    </row>
    <row r="908" spans="18:18" x14ac:dyDescent="0.25">
      <c r="R908" s="1"/>
    </row>
    <row r="909" spans="18:18" x14ac:dyDescent="0.25">
      <c r="R909" s="1"/>
    </row>
    <row r="910" spans="18:18" x14ac:dyDescent="0.25">
      <c r="R910" s="1"/>
    </row>
    <row r="911" spans="18:18" x14ac:dyDescent="0.25">
      <c r="R911" s="1"/>
    </row>
    <row r="912" spans="18:18" x14ac:dyDescent="0.25">
      <c r="R912" s="1"/>
    </row>
    <row r="913" spans="18:18" x14ac:dyDescent="0.25">
      <c r="R913" s="1"/>
    </row>
    <row r="914" spans="18:18" x14ac:dyDescent="0.25">
      <c r="R914" s="1"/>
    </row>
    <row r="915" spans="18:18" x14ac:dyDescent="0.25">
      <c r="R915" s="1"/>
    </row>
    <row r="916" spans="18:18" x14ac:dyDescent="0.25">
      <c r="R916" s="1"/>
    </row>
    <row r="917" spans="18:18" x14ac:dyDescent="0.25">
      <c r="R917" s="1"/>
    </row>
    <row r="918" spans="18:18" x14ac:dyDescent="0.25">
      <c r="R918" s="1"/>
    </row>
    <row r="919" spans="18:18" x14ac:dyDescent="0.25">
      <c r="R919" s="1"/>
    </row>
    <row r="920" spans="18:18" x14ac:dyDescent="0.25">
      <c r="R920" s="1"/>
    </row>
    <row r="921" spans="18:18" x14ac:dyDescent="0.25">
      <c r="R921" s="1"/>
    </row>
    <row r="922" spans="18:18" x14ac:dyDescent="0.25">
      <c r="R922" s="1"/>
    </row>
    <row r="923" spans="18:18" x14ac:dyDescent="0.25">
      <c r="R923" s="1"/>
    </row>
    <row r="924" spans="18:18" x14ac:dyDescent="0.25">
      <c r="R924" s="1"/>
    </row>
    <row r="925" spans="18:18" x14ac:dyDescent="0.25">
      <c r="R925" s="1"/>
    </row>
    <row r="926" spans="18:18" x14ac:dyDescent="0.25">
      <c r="R926" s="1"/>
    </row>
    <row r="927" spans="18:18" x14ac:dyDescent="0.25">
      <c r="R927" s="1"/>
    </row>
    <row r="928" spans="18:18" x14ac:dyDescent="0.25">
      <c r="R928" s="1"/>
    </row>
    <row r="929" spans="18:18" x14ac:dyDescent="0.25">
      <c r="R929" s="1"/>
    </row>
    <row r="930" spans="18:18" x14ac:dyDescent="0.25">
      <c r="R930" s="1"/>
    </row>
    <row r="931" spans="18:18" x14ac:dyDescent="0.25">
      <c r="R931" s="1"/>
    </row>
    <row r="932" spans="18:18" x14ac:dyDescent="0.25">
      <c r="R932" s="1"/>
    </row>
    <row r="933" spans="18:18" x14ac:dyDescent="0.25">
      <c r="R933" s="1"/>
    </row>
    <row r="934" spans="18:18" x14ac:dyDescent="0.25">
      <c r="R934" s="1"/>
    </row>
    <row r="935" spans="18:18" x14ac:dyDescent="0.25">
      <c r="R935" s="1"/>
    </row>
    <row r="936" spans="18:18" x14ac:dyDescent="0.25">
      <c r="R936" s="1"/>
    </row>
    <row r="937" spans="18:18" x14ac:dyDescent="0.25">
      <c r="R937" s="1"/>
    </row>
    <row r="938" spans="18:18" x14ac:dyDescent="0.25">
      <c r="R938" s="1"/>
    </row>
    <row r="939" spans="18:18" x14ac:dyDescent="0.25">
      <c r="R939" s="1"/>
    </row>
    <row r="940" spans="18:18" x14ac:dyDescent="0.25">
      <c r="R940" s="1"/>
    </row>
    <row r="941" spans="18:18" x14ac:dyDescent="0.25">
      <c r="R941" s="1"/>
    </row>
    <row r="942" spans="18:18" x14ac:dyDescent="0.25">
      <c r="R942" s="1"/>
    </row>
    <row r="943" spans="18:18" x14ac:dyDescent="0.25">
      <c r="R943" s="1"/>
    </row>
    <row r="944" spans="18:18" x14ac:dyDescent="0.25">
      <c r="R944" s="1"/>
    </row>
    <row r="945" spans="18:18" x14ac:dyDescent="0.25">
      <c r="R945" s="1"/>
    </row>
    <row r="946" spans="18:18" x14ac:dyDescent="0.25">
      <c r="R946" s="1"/>
    </row>
    <row r="947" spans="18:18" x14ac:dyDescent="0.25">
      <c r="R947" s="1"/>
    </row>
    <row r="948" spans="18:18" x14ac:dyDescent="0.25">
      <c r="R948" s="1"/>
    </row>
    <row r="949" spans="18:18" x14ac:dyDescent="0.25">
      <c r="R949" s="1"/>
    </row>
    <row r="950" spans="18:18" x14ac:dyDescent="0.25">
      <c r="R950" s="1"/>
    </row>
    <row r="951" spans="18:18" x14ac:dyDescent="0.25">
      <c r="R951" s="1"/>
    </row>
    <row r="952" spans="18:18" x14ac:dyDescent="0.25">
      <c r="R952" s="1"/>
    </row>
    <row r="953" spans="18:18" x14ac:dyDescent="0.25">
      <c r="R953" s="1"/>
    </row>
    <row r="954" spans="18:18" x14ac:dyDescent="0.25">
      <c r="R954" s="1"/>
    </row>
    <row r="955" spans="18:18" x14ac:dyDescent="0.25">
      <c r="R955" s="1"/>
    </row>
    <row r="956" spans="18:18" x14ac:dyDescent="0.25">
      <c r="R956" s="1"/>
    </row>
    <row r="957" spans="18:18" x14ac:dyDescent="0.25">
      <c r="R957" s="1"/>
    </row>
    <row r="958" spans="18:18" x14ac:dyDescent="0.25">
      <c r="R958" s="1"/>
    </row>
    <row r="959" spans="18:18" x14ac:dyDescent="0.25">
      <c r="R959" s="1"/>
    </row>
    <row r="960" spans="18:18" x14ac:dyDescent="0.25">
      <c r="R960" s="1"/>
    </row>
    <row r="961" spans="18:18" x14ac:dyDescent="0.25">
      <c r="R961" s="1"/>
    </row>
    <row r="962" spans="18:18" x14ac:dyDescent="0.25">
      <c r="R962" s="1"/>
    </row>
    <row r="963" spans="18:18" x14ac:dyDescent="0.25">
      <c r="R963" s="1"/>
    </row>
    <row r="964" spans="18:18" x14ac:dyDescent="0.25">
      <c r="R964" s="1"/>
    </row>
    <row r="965" spans="18:18" x14ac:dyDescent="0.25">
      <c r="R965" s="1"/>
    </row>
    <row r="966" spans="18:18" x14ac:dyDescent="0.25">
      <c r="R966" s="1"/>
    </row>
    <row r="967" spans="18:18" x14ac:dyDescent="0.25">
      <c r="R967" s="1"/>
    </row>
    <row r="968" spans="18:18" x14ac:dyDescent="0.25">
      <c r="R968" s="1"/>
    </row>
    <row r="969" spans="18:18" x14ac:dyDescent="0.25">
      <c r="R969" s="1"/>
    </row>
    <row r="970" spans="18:18" x14ac:dyDescent="0.25">
      <c r="R970" s="1"/>
    </row>
    <row r="971" spans="18:18" x14ac:dyDescent="0.25">
      <c r="R971" s="1"/>
    </row>
    <row r="972" spans="18:18" x14ac:dyDescent="0.25">
      <c r="R972" s="1"/>
    </row>
    <row r="973" spans="18:18" x14ac:dyDescent="0.25">
      <c r="R973" s="1"/>
    </row>
    <row r="974" spans="18:18" x14ac:dyDescent="0.25">
      <c r="R974" s="1"/>
    </row>
    <row r="975" spans="18:18" x14ac:dyDescent="0.25">
      <c r="R975" s="1"/>
    </row>
    <row r="976" spans="18:18" x14ac:dyDescent="0.25">
      <c r="R976" s="1"/>
    </row>
    <row r="977" spans="18:18" x14ac:dyDescent="0.25">
      <c r="R977" s="1"/>
    </row>
    <row r="978" spans="18:18" x14ac:dyDescent="0.25">
      <c r="R978" s="1"/>
    </row>
    <row r="979" spans="18:18" x14ac:dyDescent="0.25">
      <c r="R979" s="1"/>
    </row>
    <row r="980" spans="18:18" x14ac:dyDescent="0.25">
      <c r="R980" s="1"/>
    </row>
    <row r="981" spans="18:18" x14ac:dyDescent="0.25">
      <c r="R981" s="1"/>
    </row>
    <row r="982" spans="18:18" x14ac:dyDescent="0.25">
      <c r="R982" s="1"/>
    </row>
    <row r="983" spans="18:18" x14ac:dyDescent="0.25">
      <c r="R983" s="1"/>
    </row>
    <row r="984" spans="18:18" x14ac:dyDescent="0.25">
      <c r="R984" s="1"/>
    </row>
    <row r="985" spans="18:18" x14ac:dyDescent="0.25">
      <c r="R985" s="1"/>
    </row>
    <row r="986" spans="18:18" x14ac:dyDescent="0.25">
      <c r="R986" s="1"/>
    </row>
    <row r="987" spans="18:18" x14ac:dyDescent="0.25">
      <c r="R987" s="1"/>
    </row>
    <row r="988" spans="18:18" x14ac:dyDescent="0.25">
      <c r="R988" s="1"/>
    </row>
    <row r="989" spans="18:18" x14ac:dyDescent="0.25">
      <c r="R989" s="1"/>
    </row>
    <row r="990" spans="18:18" x14ac:dyDescent="0.25">
      <c r="R990" s="1"/>
    </row>
    <row r="991" spans="18:18" x14ac:dyDescent="0.25">
      <c r="R991" s="1"/>
    </row>
    <row r="992" spans="18:18" x14ac:dyDescent="0.25">
      <c r="R992" s="1"/>
    </row>
    <row r="993" spans="18:18" x14ac:dyDescent="0.25">
      <c r="R993" s="1"/>
    </row>
    <row r="994" spans="18:18" x14ac:dyDescent="0.25">
      <c r="R994" s="1"/>
    </row>
    <row r="995" spans="18:18" x14ac:dyDescent="0.25">
      <c r="R995" s="1"/>
    </row>
    <row r="996" spans="18:18" x14ac:dyDescent="0.25">
      <c r="R996" s="1"/>
    </row>
    <row r="997" spans="18:18" x14ac:dyDescent="0.25">
      <c r="R997" s="1"/>
    </row>
    <row r="998" spans="18:18" x14ac:dyDescent="0.25">
      <c r="R998" s="1"/>
    </row>
    <row r="999" spans="18:18" x14ac:dyDescent="0.25">
      <c r="R999" s="1"/>
    </row>
    <row r="1000" spans="18:18" x14ac:dyDescent="0.25">
      <c r="R1000" s="1"/>
    </row>
    <row r="1001" spans="18:18" x14ac:dyDescent="0.25">
      <c r="R1001" s="1"/>
    </row>
    <row r="1002" spans="18:18" x14ac:dyDescent="0.25">
      <c r="R1002" s="1"/>
    </row>
    <row r="1003" spans="18:18" x14ac:dyDescent="0.25">
      <c r="R1003" s="1"/>
    </row>
    <row r="1004" spans="18:18" x14ac:dyDescent="0.25">
      <c r="R1004" s="1"/>
    </row>
  </sheetData>
  <mergeCells count="1">
    <mergeCell ref="D1:R2"/>
  </mergeCells>
  <pageMargins left="0.7" right="0.7" top="0.75" bottom="0.75" header="0" footer="0"/>
  <pageSetup scale="58"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46FBB-7130-40AE-8F00-8F122D1FF192}">
  <sheetPr>
    <tabColor theme="5"/>
  </sheetPr>
  <dimension ref="A1:Y31"/>
  <sheetViews>
    <sheetView workbookViewId="0">
      <selection activeCell="G9" sqref="G9"/>
    </sheetView>
  </sheetViews>
  <sheetFormatPr baseColWidth="10" defaultColWidth="12.5" defaultRowHeight="15" x14ac:dyDescent="0.2"/>
  <cols>
    <col min="1" max="1" width="5.5" bestFit="1" customWidth="1"/>
    <col min="2" max="2" width="14.33203125" customWidth="1"/>
    <col min="3" max="3" width="18.5" bestFit="1" customWidth="1"/>
    <col min="4" max="4" width="20.33203125" customWidth="1"/>
    <col min="5" max="5" width="31.33203125" bestFit="1" customWidth="1"/>
    <col min="6" max="6" width="20.33203125" customWidth="1"/>
    <col min="7" max="7" width="20.5" customWidth="1"/>
    <col min="8" max="8" width="16" bestFit="1" customWidth="1"/>
    <col min="9" max="9" width="34.83203125" bestFit="1" customWidth="1"/>
    <col min="10" max="22" width="20.5" customWidth="1"/>
  </cols>
  <sheetData>
    <row r="1" spans="1:25" ht="24" x14ac:dyDescent="0.3">
      <c r="A1" s="73"/>
      <c r="B1" s="305" t="s">
        <v>0</v>
      </c>
      <c r="C1" s="306">
        <v>0.25</v>
      </c>
      <c r="D1" s="306"/>
      <c r="E1" s="306"/>
      <c r="F1" s="306"/>
      <c r="G1" s="306"/>
      <c r="H1" s="306"/>
      <c r="I1" s="306"/>
      <c r="J1" s="307"/>
      <c r="K1" s="307"/>
      <c r="L1" s="307"/>
      <c r="M1" s="307"/>
      <c r="N1" s="307"/>
      <c r="O1" s="307"/>
      <c r="P1" s="307"/>
      <c r="Q1" s="307"/>
      <c r="R1" s="307"/>
      <c r="S1" s="307"/>
      <c r="T1" s="307"/>
      <c r="U1" s="307"/>
      <c r="V1" s="307"/>
      <c r="W1" s="307"/>
      <c r="X1" s="308"/>
      <c r="Y1" s="305"/>
    </row>
    <row r="2" spans="1:25" ht="24" x14ac:dyDescent="0.3">
      <c r="A2" s="73"/>
      <c r="B2" s="305" t="s">
        <v>1</v>
      </c>
      <c r="C2" s="309">
        <v>0.11458333333333333</v>
      </c>
      <c r="D2" s="309"/>
      <c r="E2" s="309"/>
      <c r="F2" s="309"/>
      <c r="G2" s="309"/>
      <c r="H2" s="309"/>
      <c r="I2" s="309"/>
      <c r="J2" s="307"/>
      <c r="K2" s="307"/>
      <c r="L2" s="307"/>
      <c r="M2" s="307"/>
      <c r="N2" s="307"/>
      <c r="O2" s="307"/>
      <c r="P2" s="307"/>
      <c r="Q2" s="307"/>
      <c r="R2" s="307"/>
      <c r="S2" s="307"/>
      <c r="T2" s="307"/>
      <c r="U2" s="307"/>
      <c r="V2" s="307"/>
      <c r="W2" s="307"/>
      <c r="X2" s="308"/>
      <c r="Y2" s="305"/>
    </row>
    <row r="3" spans="1:25" ht="24" x14ac:dyDescent="0.3">
      <c r="A3" s="73"/>
      <c r="B3" s="305"/>
      <c r="C3" s="305"/>
      <c r="D3" s="305"/>
      <c r="E3" s="305"/>
      <c r="F3" s="305"/>
      <c r="G3" s="305"/>
      <c r="H3" s="305"/>
      <c r="I3" s="305"/>
      <c r="J3" s="307"/>
      <c r="K3" s="307"/>
      <c r="L3" s="307"/>
      <c r="M3" s="307"/>
      <c r="N3" s="307"/>
      <c r="O3" s="307"/>
      <c r="P3" s="307"/>
      <c r="Q3" s="307"/>
      <c r="R3" s="307"/>
      <c r="S3" s="307"/>
      <c r="T3" s="307"/>
      <c r="U3" s="307"/>
      <c r="V3" s="307"/>
      <c r="W3" s="307"/>
      <c r="X3" s="308"/>
      <c r="Y3" s="305"/>
    </row>
    <row r="4" spans="1:25" ht="48" x14ac:dyDescent="0.25">
      <c r="A4" s="73" t="s">
        <v>58</v>
      </c>
      <c r="B4" s="310" t="s">
        <v>2</v>
      </c>
      <c r="C4" s="310" t="s">
        <v>3</v>
      </c>
      <c r="D4" s="310" t="s">
        <v>91</v>
      </c>
      <c r="E4" s="310" t="s">
        <v>78</v>
      </c>
      <c r="F4" s="310" t="s">
        <v>76</v>
      </c>
      <c r="G4" s="310" t="s">
        <v>7</v>
      </c>
      <c r="H4" s="311" t="s">
        <v>8</v>
      </c>
      <c r="I4" s="310" t="s">
        <v>128</v>
      </c>
    </row>
    <row r="5" spans="1:25" ht="24" x14ac:dyDescent="0.3">
      <c r="A5" s="305"/>
      <c r="B5" s="312"/>
      <c r="C5" s="307"/>
      <c r="D5" s="307"/>
      <c r="E5" s="99"/>
      <c r="F5" s="99"/>
      <c r="G5" s="344"/>
      <c r="H5" s="308">
        <f t="shared" ref="H5:H27" si="0">(G5-$C$1)-$C$2</f>
        <v>-0.36458333333333331</v>
      </c>
      <c r="I5" s="305"/>
    </row>
    <row r="6" spans="1:25" ht="24" x14ac:dyDescent="0.3">
      <c r="A6" s="305"/>
      <c r="B6" s="312"/>
      <c r="C6" s="307"/>
      <c r="D6" s="307"/>
      <c r="E6" s="99"/>
      <c r="F6" s="99"/>
      <c r="G6" s="344"/>
      <c r="H6" s="308">
        <f t="shared" si="0"/>
        <v>-0.36458333333333331</v>
      </c>
      <c r="I6" s="305"/>
    </row>
    <row r="7" spans="1:25" ht="24" x14ac:dyDescent="0.3">
      <c r="A7" s="305"/>
      <c r="B7" s="312"/>
      <c r="C7" s="307"/>
      <c r="D7" s="307"/>
      <c r="E7" s="111"/>
      <c r="F7" s="111"/>
      <c r="G7" s="344"/>
      <c r="H7" s="308">
        <f t="shared" si="0"/>
        <v>-0.36458333333333331</v>
      </c>
      <c r="I7" s="305"/>
    </row>
    <row r="8" spans="1:25" ht="24" x14ac:dyDescent="0.3">
      <c r="A8" s="305"/>
      <c r="B8" s="312"/>
      <c r="C8" s="307"/>
      <c r="D8" s="307"/>
      <c r="E8" s="99"/>
      <c r="F8" s="99"/>
      <c r="G8" s="345"/>
      <c r="H8" s="308">
        <f t="shared" si="0"/>
        <v>-0.36458333333333331</v>
      </c>
      <c r="I8" s="305"/>
    </row>
    <row r="9" spans="1:25" ht="24" x14ac:dyDescent="0.3">
      <c r="A9" s="305"/>
      <c r="B9" s="312"/>
      <c r="C9" s="307"/>
      <c r="D9" s="307"/>
      <c r="E9" s="99"/>
      <c r="F9" s="99"/>
      <c r="G9" s="313"/>
      <c r="H9" s="308">
        <f t="shared" si="0"/>
        <v>-0.36458333333333331</v>
      </c>
      <c r="I9" s="305"/>
    </row>
    <row r="10" spans="1:25" ht="24" x14ac:dyDescent="0.3">
      <c r="A10" s="305"/>
      <c r="B10" s="312"/>
      <c r="C10" s="307"/>
      <c r="D10" s="307"/>
      <c r="E10" s="99"/>
      <c r="F10" s="99"/>
      <c r="G10" s="344"/>
      <c r="H10" s="308">
        <f t="shared" si="0"/>
        <v>-0.36458333333333331</v>
      </c>
      <c r="I10" s="305"/>
    </row>
    <row r="11" spans="1:25" ht="24" x14ac:dyDescent="0.3">
      <c r="A11" s="305"/>
      <c r="B11" s="312"/>
      <c r="C11" s="307"/>
      <c r="D11" s="307"/>
      <c r="E11" s="99"/>
      <c r="F11" s="99"/>
      <c r="G11" s="344"/>
      <c r="H11" s="308">
        <f t="shared" si="0"/>
        <v>-0.36458333333333331</v>
      </c>
      <c r="I11" s="305"/>
    </row>
    <row r="12" spans="1:25" ht="24" x14ac:dyDescent="0.3">
      <c r="A12" s="305"/>
      <c r="B12" s="312"/>
      <c r="C12" s="307"/>
      <c r="D12" s="307"/>
      <c r="E12" s="99"/>
      <c r="F12" s="99"/>
      <c r="G12" s="344"/>
      <c r="H12" s="308">
        <f t="shared" si="0"/>
        <v>-0.36458333333333331</v>
      </c>
      <c r="I12" s="305"/>
    </row>
    <row r="13" spans="1:25" ht="24" x14ac:dyDescent="0.3">
      <c r="A13" s="305"/>
      <c r="B13" s="312"/>
      <c r="C13" s="307"/>
      <c r="D13" s="307"/>
      <c r="E13" s="99"/>
      <c r="F13" s="99"/>
      <c r="G13" s="344"/>
      <c r="H13" s="308">
        <f t="shared" si="0"/>
        <v>-0.36458333333333331</v>
      </c>
      <c r="I13" s="305"/>
    </row>
    <row r="14" spans="1:25" ht="24" x14ac:dyDescent="0.3">
      <c r="A14" s="305"/>
      <c r="B14" s="312"/>
      <c r="C14" s="307"/>
      <c r="D14" s="307"/>
      <c r="E14" s="99"/>
      <c r="F14" s="99"/>
      <c r="G14" s="344"/>
      <c r="H14" s="308">
        <f t="shared" si="0"/>
        <v>-0.36458333333333331</v>
      </c>
      <c r="I14" s="305"/>
    </row>
    <row r="15" spans="1:25" ht="24" x14ac:dyDescent="0.3">
      <c r="A15" s="305"/>
      <c r="B15" s="312"/>
      <c r="C15" s="307"/>
      <c r="D15" s="307"/>
      <c r="E15" s="99"/>
      <c r="F15" s="99"/>
      <c r="G15" s="344"/>
      <c r="H15" s="308">
        <f t="shared" si="0"/>
        <v>-0.36458333333333331</v>
      </c>
      <c r="I15" s="305"/>
    </row>
    <row r="16" spans="1:25" ht="24" x14ac:dyDescent="0.3">
      <c r="A16" s="305"/>
      <c r="B16" s="312"/>
      <c r="C16" s="307"/>
      <c r="D16" s="307"/>
      <c r="E16" s="99"/>
      <c r="F16" s="99"/>
      <c r="G16" s="344"/>
      <c r="H16" s="308">
        <f t="shared" si="0"/>
        <v>-0.36458333333333331</v>
      </c>
      <c r="I16" s="305"/>
    </row>
    <row r="17" spans="1:9" ht="24" x14ac:dyDescent="0.3">
      <c r="A17" s="305"/>
      <c r="B17" s="312"/>
      <c r="C17" s="307"/>
      <c r="D17" s="307"/>
      <c r="E17" s="99"/>
      <c r="F17" s="99"/>
      <c r="G17" s="344"/>
      <c r="H17" s="308">
        <f t="shared" si="0"/>
        <v>-0.36458333333333331</v>
      </c>
      <c r="I17" s="305"/>
    </row>
    <row r="18" spans="1:9" ht="24" x14ac:dyDescent="0.3">
      <c r="A18" s="305"/>
      <c r="B18" s="312"/>
      <c r="C18" s="307"/>
      <c r="D18" s="307"/>
      <c r="E18" s="99"/>
      <c r="F18" s="99"/>
      <c r="G18" s="345"/>
      <c r="H18" s="308">
        <f t="shared" si="0"/>
        <v>-0.36458333333333331</v>
      </c>
      <c r="I18" s="305"/>
    </row>
    <row r="19" spans="1:9" ht="24" x14ac:dyDescent="0.3">
      <c r="A19" s="305"/>
      <c r="B19" s="312"/>
      <c r="C19" s="307"/>
      <c r="D19" s="307"/>
      <c r="E19" s="99"/>
      <c r="F19" s="99"/>
      <c r="G19" s="313"/>
      <c r="H19" s="308">
        <f t="shared" si="0"/>
        <v>-0.36458333333333331</v>
      </c>
      <c r="I19" s="305"/>
    </row>
    <row r="20" spans="1:9" ht="24" x14ac:dyDescent="0.3">
      <c r="A20" s="305"/>
      <c r="B20" s="312"/>
      <c r="C20" s="307"/>
      <c r="D20" s="307"/>
      <c r="E20" s="99"/>
      <c r="F20" s="99"/>
      <c r="G20" s="344"/>
      <c r="H20" s="308">
        <f t="shared" si="0"/>
        <v>-0.36458333333333331</v>
      </c>
      <c r="I20" s="305"/>
    </row>
    <row r="21" spans="1:9" ht="24" x14ac:dyDescent="0.3">
      <c r="A21" s="305"/>
      <c r="B21" s="312"/>
      <c r="C21" s="307"/>
      <c r="D21" s="307"/>
      <c r="E21" s="99"/>
      <c r="F21" s="99"/>
      <c r="G21" s="344"/>
      <c r="H21" s="308">
        <f t="shared" si="0"/>
        <v>-0.36458333333333331</v>
      </c>
      <c r="I21" s="305"/>
    </row>
    <row r="22" spans="1:9" ht="24" x14ac:dyDescent="0.3">
      <c r="A22" s="305"/>
      <c r="B22" s="312"/>
      <c r="C22" s="307"/>
      <c r="D22" s="307"/>
      <c r="E22" s="99"/>
      <c r="F22" s="99"/>
      <c r="G22" s="344"/>
      <c r="H22" s="308">
        <f t="shared" si="0"/>
        <v>-0.36458333333333331</v>
      </c>
      <c r="I22" s="305"/>
    </row>
    <row r="23" spans="1:9" ht="24" x14ac:dyDescent="0.3">
      <c r="A23" s="305"/>
      <c r="B23" s="312"/>
      <c r="C23" s="307"/>
      <c r="D23" s="307"/>
      <c r="E23" s="99"/>
      <c r="F23" s="99"/>
      <c r="G23" s="344"/>
      <c r="H23" s="308">
        <f t="shared" si="0"/>
        <v>-0.36458333333333331</v>
      </c>
      <c r="I23" s="305"/>
    </row>
    <row r="24" spans="1:9" ht="24" x14ac:dyDescent="0.3">
      <c r="A24" s="305"/>
      <c r="B24" s="312"/>
      <c r="C24" s="307"/>
      <c r="D24" s="307"/>
      <c r="E24" s="99"/>
      <c r="F24" s="99"/>
      <c r="G24" s="344"/>
      <c r="H24" s="308">
        <f t="shared" si="0"/>
        <v>-0.36458333333333331</v>
      </c>
      <c r="I24" s="305"/>
    </row>
    <row r="25" spans="1:9" ht="24" x14ac:dyDescent="0.3">
      <c r="A25" s="305"/>
      <c r="B25" s="312"/>
      <c r="C25" s="307"/>
      <c r="D25" s="307"/>
      <c r="E25" s="99"/>
      <c r="F25" s="99"/>
      <c r="G25" s="345"/>
      <c r="H25" s="308">
        <f t="shared" si="0"/>
        <v>-0.36458333333333331</v>
      </c>
      <c r="I25" s="305"/>
    </row>
    <row r="26" spans="1:9" ht="24" x14ac:dyDescent="0.3">
      <c r="A26" s="305"/>
      <c r="B26" s="312"/>
      <c r="C26" s="307"/>
      <c r="D26" s="307"/>
      <c r="E26" s="99"/>
      <c r="F26" s="99"/>
      <c r="G26" s="344"/>
      <c r="H26" s="308">
        <f t="shared" si="0"/>
        <v>-0.36458333333333331</v>
      </c>
      <c r="I26" s="305"/>
    </row>
    <row r="27" spans="1:9" ht="24" x14ac:dyDescent="0.3">
      <c r="A27" s="305"/>
      <c r="B27" s="312"/>
      <c r="C27" s="307"/>
      <c r="D27" s="307"/>
      <c r="E27" s="99"/>
      <c r="F27" s="99"/>
      <c r="G27" s="344"/>
      <c r="H27" s="308">
        <f t="shared" si="0"/>
        <v>-0.36458333333333331</v>
      </c>
      <c r="I27" s="305"/>
    </row>
    <row r="28" spans="1:9" ht="24" x14ac:dyDescent="0.3">
      <c r="A28" s="73"/>
      <c r="B28" s="312"/>
      <c r="C28" s="307"/>
      <c r="D28" s="307"/>
      <c r="E28" s="99"/>
      <c r="F28" s="99"/>
      <c r="G28" s="307"/>
      <c r="H28" s="308"/>
      <c r="I28" s="305"/>
    </row>
    <row r="29" spans="1:9" ht="24" x14ac:dyDescent="0.3">
      <c r="A29" s="73"/>
      <c r="B29" s="312"/>
      <c r="C29" s="307"/>
      <c r="D29" s="307"/>
      <c r="E29" s="99"/>
      <c r="F29" s="99"/>
      <c r="G29" s="307"/>
      <c r="H29" s="308"/>
      <c r="I29" s="305"/>
    </row>
    <row r="30" spans="1:9" ht="24" x14ac:dyDescent="0.3">
      <c r="A30" s="73"/>
      <c r="B30" s="312"/>
      <c r="C30" s="307"/>
      <c r="D30" s="307"/>
      <c r="E30" s="99"/>
      <c r="F30" s="99"/>
      <c r="G30" s="307"/>
      <c r="H30" s="308"/>
      <c r="I30" s="305"/>
    </row>
    <row r="31" spans="1:9" ht="17" thickBot="1" x14ac:dyDescent="0.25">
      <c r="E31" s="107"/>
      <c r="F31" s="107"/>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217F-5A10-4FD4-8C62-A36847BBF0F7}">
  <sheetPr>
    <tabColor theme="5"/>
  </sheetPr>
  <dimension ref="A1:K2"/>
  <sheetViews>
    <sheetView workbookViewId="0">
      <selection activeCell="F19" sqref="F19"/>
    </sheetView>
  </sheetViews>
  <sheetFormatPr baseColWidth="10" defaultColWidth="9.1640625" defaultRowHeight="16" x14ac:dyDescent="0.2"/>
  <cols>
    <col min="1" max="5" width="12.5" style="420" customWidth="1"/>
    <col min="6" max="6" width="23.83203125" style="420" customWidth="1"/>
    <col min="7" max="7" width="12.5" style="420" customWidth="1"/>
    <col min="8" max="11" width="23.83203125" style="420" customWidth="1"/>
    <col min="12" max="16384" width="9.1640625" style="420"/>
  </cols>
  <sheetData>
    <row r="1" spans="1:11" x14ac:dyDescent="0.2">
      <c r="A1" s="420" t="s">
        <v>226</v>
      </c>
      <c r="B1" s="420" t="s">
        <v>225</v>
      </c>
      <c r="C1" s="420" t="s">
        <v>224</v>
      </c>
      <c r="D1" s="420" t="s">
        <v>8</v>
      </c>
      <c r="E1" s="420" t="s">
        <v>223</v>
      </c>
      <c r="F1" s="420" t="s">
        <v>3</v>
      </c>
      <c r="G1" s="420" t="s">
        <v>222</v>
      </c>
      <c r="H1" s="420" t="s">
        <v>120</v>
      </c>
      <c r="I1" s="420" t="s">
        <v>221</v>
      </c>
      <c r="J1" s="420" t="s">
        <v>220</v>
      </c>
      <c r="K1" s="420" t="s">
        <v>219</v>
      </c>
    </row>
    <row r="2" spans="1:11" x14ac:dyDescent="0.2">
      <c r="A2" s="420" t="s">
        <v>218</v>
      </c>
      <c r="B2" s="420" t="s">
        <v>218</v>
      </c>
      <c r="C2" s="420" t="s">
        <v>218</v>
      </c>
      <c r="D2" s="420" t="s">
        <v>218</v>
      </c>
      <c r="E2" s="420" t="s">
        <v>218</v>
      </c>
      <c r="F2" s="420" t="s">
        <v>218</v>
      </c>
      <c r="G2" s="420" t="s">
        <v>218</v>
      </c>
      <c r="H2" s="420"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BDAB-AD8F-4EFA-9588-2E10D06EC369}">
  <sheetPr>
    <tabColor theme="5"/>
    <pageSetUpPr fitToPage="1"/>
  </sheetPr>
  <dimension ref="A1:Z1000"/>
  <sheetViews>
    <sheetView workbookViewId="0"/>
  </sheetViews>
  <sheetFormatPr baseColWidth="10" defaultColWidth="12.5" defaultRowHeight="15" customHeight="1" x14ac:dyDescent="0.2"/>
  <cols>
    <col min="1" max="1" width="36.6640625" customWidth="1"/>
    <col min="2" max="2" width="20.5" customWidth="1"/>
    <col min="3" max="5" width="18.83203125" customWidth="1"/>
    <col min="6" max="8" width="20.1640625" customWidth="1"/>
    <col min="9" max="10" width="18.83203125" customWidth="1"/>
    <col min="11" max="11" width="19.6640625" customWidth="1"/>
    <col min="12" max="26" width="8.83203125" customWidth="1"/>
  </cols>
  <sheetData>
    <row r="1" spans="1:26" ht="18" x14ac:dyDescent="0.25">
      <c r="A1" s="3" t="s">
        <v>255</v>
      </c>
      <c r="B1" s="4"/>
      <c r="C1" s="5"/>
      <c r="D1" s="6"/>
      <c r="E1" s="6"/>
      <c r="F1" s="6"/>
      <c r="G1" s="6"/>
      <c r="H1" s="6"/>
      <c r="I1" s="6"/>
      <c r="J1" s="6"/>
      <c r="K1" s="6"/>
      <c r="L1" s="7"/>
      <c r="M1" s="7"/>
      <c r="N1" s="7"/>
      <c r="O1" s="7"/>
      <c r="P1" s="7"/>
      <c r="Q1" s="7"/>
      <c r="R1" s="7"/>
      <c r="S1" s="7"/>
      <c r="T1" s="7"/>
      <c r="U1" s="7"/>
      <c r="V1" s="7"/>
      <c r="W1" s="7"/>
      <c r="X1" s="7"/>
      <c r="Y1" s="7"/>
      <c r="Z1" s="7"/>
    </row>
    <row r="2" spans="1:26" ht="17" x14ac:dyDescent="0.25">
      <c r="A2" s="4" t="s">
        <v>9</v>
      </c>
      <c r="B2" s="8"/>
      <c r="C2" s="5"/>
      <c r="D2" s="9" t="s">
        <v>10</v>
      </c>
      <c r="E2" s="6"/>
      <c r="F2" s="6"/>
      <c r="G2" s="6"/>
      <c r="H2" s="6"/>
      <c r="I2" s="6"/>
      <c r="J2" s="6"/>
      <c r="K2" s="6"/>
      <c r="L2" s="7"/>
      <c r="M2" s="7"/>
      <c r="N2" s="7"/>
      <c r="O2" s="7"/>
      <c r="P2" s="7"/>
      <c r="Q2" s="7"/>
      <c r="R2" s="7"/>
      <c r="S2" s="7"/>
      <c r="T2" s="7"/>
      <c r="U2" s="7"/>
      <c r="V2" s="7"/>
      <c r="W2" s="7"/>
      <c r="X2" s="7"/>
      <c r="Y2" s="7"/>
      <c r="Z2" s="7"/>
    </row>
    <row r="3" spans="1:26" ht="17" x14ac:dyDescent="0.25">
      <c r="A3" s="10" t="s">
        <v>11</v>
      </c>
      <c r="B3" s="10"/>
      <c r="C3" s="6"/>
      <c r="D3" s="6"/>
      <c r="E3" s="6"/>
      <c r="F3" s="6"/>
      <c r="G3" s="6"/>
      <c r="H3" s="6"/>
      <c r="I3" s="6"/>
      <c r="J3" s="6"/>
      <c r="K3" s="6"/>
      <c r="L3" s="7"/>
      <c r="M3" s="7"/>
      <c r="N3" s="7"/>
      <c r="O3" s="7"/>
      <c r="P3" s="7"/>
      <c r="Q3" s="7"/>
      <c r="R3" s="7"/>
      <c r="S3" s="7"/>
      <c r="T3" s="7"/>
      <c r="U3" s="7"/>
      <c r="V3" s="7"/>
      <c r="W3" s="7"/>
      <c r="X3" s="7"/>
      <c r="Y3" s="7"/>
      <c r="Z3" s="7"/>
    </row>
    <row r="4" spans="1:26" ht="17" x14ac:dyDescent="0.25">
      <c r="A4" s="10" t="s">
        <v>12</v>
      </c>
      <c r="B4" s="346"/>
      <c r="C4" s="6"/>
      <c r="D4" s="6"/>
      <c r="E4" s="6"/>
      <c r="F4" s="6"/>
      <c r="G4" s="6"/>
      <c r="H4" s="6"/>
      <c r="I4" s="6"/>
      <c r="J4" s="6"/>
      <c r="K4" s="6"/>
      <c r="L4" s="7"/>
      <c r="M4" s="7"/>
      <c r="N4" s="7"/>
      <c r="O4" s="7"/>
      <c r="P4" s="7"/>
      <c r="Q4" s="7"/>
      <c r="R4" s="7"/>
      <c r="S4" s="7"/>
      <c r="T4" s="7"/>
      <c r="U4" s="7"/>
      <c r="V4" s="7"/>
      <c r="W4" s="7"/>
      <c r="X4" s="7"/>
      <c r="Y4" s="7"/>
      <c r="Z4" s="7"/>
    </row>
    <row r="5" spans="1:26" ht="17" x14ac:dyDescent="0.25">
      <c r="A5" s="4" t="s">
        <v>13</v>
      </c>
      <c r="B5" s="11"/>
      <c r="C5" s="6"/>
      <c r="D5" s="6"/>
      <c r="E5" s="6"/>
      <c r="F5" s="6"/>
      <c r="G5" s="6"/>
      <c r="H5" s="6"/>
      <c r="I5" s="6"/>
      <c r="J5" s="6"/>
      <c r="K5" s="6"/>
      <c r="L5" s="7"/>
      <c r="M5" s="7"/>
      <c r="N5" s="7"/>
      <c r="O5" s="7"/>
      <c r="P5" s="7"/>
      <c r="Q5" s="7"/>
      <c r="R5" s="7"/>
      <c r="S5" s="7"/>
      <c r="T5" s="7"/>
      <c r="U5" s="7"/>
      <c r="V5" s="7"/>
      <c r="W5" s="7"/>
      <c r="X5" s="7"/>
      <c r="Y5" s="7"/>
      <c r="Z5" s="7"/>
    </row>
    <row r="6" spans="1:26" ht="17" x14ac:dyDescent="0.25">
      <c r="A6" s="4"/>
      <c r="B6" s="12"/>
      <c r="C6" s="6"/>
      <c r="D6" s="6"/>
      <c r="E6" s="6"/>
      <c r="F6" s="6"/>
      <c r="G6" s="6"/>
      <c r="H6" s="6"/>
      <c r="I6" s="6"/>
      <c r="J6" s="6"/>
      <c r="K6" s="6"/>
      <c r="L6" s="7"/>
      <c r="M6" s="7"/>
      <c r="N6" s="7"/>
      <c r="O6" s="7"/>
      <c r="P6" s="7"/>
      <c r="Q6" s="7"/>
      <c r="R6" s="7"/>
      <c r="S6" s="7"/>
      <c r="T6" s="7"/>
      <c r="U6" s="7"/>
      <c r="V6" s="7"/>
      <c r="W6" s="7"/>
      <c r="X6" s="7"/>
      <c r="Y6" s="7"/>
      <c r="Z6" s="7"/>
    </row>
    <row r="7" spans="1:26" ht="17" x14ac:dyDescent="0.25">
      <c r="A7" s="13" t="s">
        <v>14</v>
      </c>
      <c r="B7" s="14" t="s">
        <v>15</v>
      </c>
      <c r="C7" s="14" t="s">
        <v>16</v>
      </c>
      <c r="D7" s="14" t="s">
        <v>17</v>
      </c>
      <c r="E7" s="14" t="s">
        <v>20</v>
      </c>
      <c r="F7" s="14" t="s">
        <v>21</v>
      </c>
      <c r="G7" s="14" t="s">
        <v>22</v>
      </c>
      <c r="H7" s="14" t="s">
        <v>21</v>
      </c>
      <c r="I7" s="14" t="s">
        <v>22</v>
      </c>
      <c r="J7" s="14" t="s">
        <v>23</v>
      </c>
      <c r="K7" s="14" t="s">
        <v>24</v>
      </c>
      <c r="L7" s="7"/>
      <c r="M7" s="7"/>
      <c r="N7" s="7"/>
      <c r="O7" s="7"/>
      <c r="P7" s="7"/>
      <c r="Q7" s="7"/>
      <c r="R7" s="7"/>
      <c r="S7" s="7"/>
      <c r="T7" s="7"/>
      <c r="U7" s="7"/>
      <c r="V7" s="7"/>
      <c r="W7" s="7"/>
      <c r="X7" s="7"/>
      <c r="Y7" s="7"/>
      <c r="Z7" s="7"/>
    </row>
    <row r="8" spans="1:26" ht="17" x14ac:dyDescent="0.25">
      <c r="A8" s="13" t="s">
        <v>25</v>
      </c>
      <c r="B8" s="15"/>
      <c r="C8" s="15"/>
      <c r="D8" s="15"/>
      <c r="E8" s="15"/>
      <c r="F8" s="15"/>
      <c r="G8" s="15"/>
      <c r="H8" s="15"/>
      <c r="I8" s="15"/>
      <c r="J8" s="15"/>
      <c r="K8" s="15"/>
      <c r="L8" s="6"/>
      <c r="M8" s="6"/>
      <c r="N8" s="6"/>
      <c r="O8" s="6"/>
      <c r="P8" s="6"/>
      <c r="Q8" s="6"/>
      <c r="R8" s="6"/>
      <c r="S8" s="6"/>
      <c r="T8" s="6"/>
      <c r="U8" s="6"/>
      <c r="V8" s="6"/>
      <c r="W8" s="6"/>
      <c r="X8" s="6"/>
      <c r="Y8" s="6"/>
      <c r="Z8" s="6"/>
    </row>
    <row r="9" spans="1:26" ht="17" x14ac:dyDescent="0.25">
      <c r="A9" s="13" t="s">
        <v>26</v>
      </c>
      <c r="B9" s="15"/>
      <c r="C9" s="15"/>
      <c r="D9" s="15"/>
      <c r="E9" s="15"/>
      <c r="F9" s="15"/>
      <c r="G9" s="15"/>
      <c r="H9" s="15"/>
      <c r="I9" s="15"/>
      <c r="J9" s="15"/>
      <c r="K9" s="15"/>
      <c r="L9" s="6"/>
      <c r="M9" s="6"/>
      <c r="N9" s="6"/>
      <c r="O9" s="6"/>
      <c r="P9" s="6"/>
      <c r="Q9" s="6"/>
      <c r="R9" s="6"/>
      <c r="S9" s="6"/>
      <c r="T9" s="6"/>
      <c r="U9" s="6"/>
      <c r="V9" s="6"/>
      <c r="W9" s="6"/>
      <c r="X9" s="6"/>
      <c r="Y9" s="6"/>
      <c r="Z9" s="6"/>
    </row>
    <row r="10" spans="1:26" ht="17" x14ac:dyDescent="0.25">
      <c r="A10" s="16" t="s">
        <v>27</v>
      </c>
      <c r="B10" s="11"/>
      <c r="C10" s="11"/>
      <c r="D10" s="11"/>
      <c r="E10" s="11"/>
      <c r="F10" s="11"/>
      <c r="G10" s="11"/>
      <c r="H10" s="11"/>
      <c r="I10" s="11"/>
      <c r="J10" s="11"/>
      <c r="K10" s="11"/>
      <c r="L10" s="6"/>
      <c r="M10" s="6"/>
      <c r="N10" s="6"/>
      <c r="O10" s="6"/>
      <c r="P10" s="6"/>
      <c r="Q10" s="6"/>
      <c r="R10" s="6"/>
      <c r="S10" s="6"/>
      <c r="T10" s="6"/>
      <c r="U10" s="6"/>
      <c r="V10" s="6"/>
      <c r="W10" s="6"/>
      <c r="X10" s="6"/>
      <c r="Y10" s="6"/>
      <c r="Z10" s="6"/>
    </row>
    <row r="11" spans="1:26" ht="17" x14ac:dyDescent="0.25">
      <c r="A11" s="17" t="s">
        <v>28</v>
      </c>
      <c r="B11" s="4"/>
      <c r="C11" s="4"/>
      <c r="D11" s="4"/>
      <c r="E11" s="4"/>
      <c r="F11" s="4"/>
      <c r="G11" s="4"/>
      <c r="H11" s="4"/>
      <c r="I11" s="4"/>
      <c r="J11" s="4"/>
      <c r="K11" s="4"/>
      <c r="L11" s="7"/>
      <c r="M11" s="7"/>
      <c r="N11" s="7"/>
      <c r="O11" s="7"/>
      <c r="P11" s="7"/>
      <c r="Q11" s="7"/>
      <c r="R11" s="7"/>
      <c r="S11" s="7"/>
      <c r="T11" s="7"/>
      <c r="U11" s="7"/>
      <c r="V11" s="7"/>
      <c r="W11" s="7"/>
      <c r="X11" s="7"/>
      <c r="Y11" s="7"/>
      <c r="Z11" s="7"/>
    </row>
    <row r="12" spans="1:26" ht="17" x14ac:dyDescent="0.25">
      <c r="A12" s="10" t="s">
        <v>29</v>
      </c>
      <c r="B12" s="10"/>
      <c r="C12" s="10"/>
      <c r="D12" s="10"/>
      <c r="E12" s="10"/>
      <c r="F12" s="10"/>
      <c r="G12" s="10"/>
      <c r="H12" s="10"/>
      <c r="I12" s="10"/>
      <c r="J12" s="10"/>
      <c r="K12" s="10"/>
      <c r="L12" s="7"/>
      <c r="M12" s="7"/>
      <c r="N12" s="7"/>
      <c r="O12" s="7"/>
      <c r="P12" s="7"/>
      <c r="Q12" s="7"/>
      <c r="R12" s="7"/>
      <c r="S12" s="7"/>
      <c r="T12" s="7"/>
      <c r="U12" s="7"/>
      <c r="V12" s="7"/>
      <c r="W12" s="7"/>
      <c r="X12" s="7"/>
      <c r="Y12" s="7"/>
      <c r="Z12" s="7"/>
    </row>
    <row r="13" spans="1:26" ht="17" x14ac:dyDescent="0.25">
      <c r="A13" s="10" t="s">
        <v>30</v>
      </c>
      <c r="B13" s="10"/>
      <c r="C13" s="10"/>
      <c r="D13" s="10"/>
      <c r="E13" s="10"/>
      <c r="F13" s="10"/>
      <c r="G13" s="10"/>
      <c r="H13" s="10"/>
      <c r="I13" s="10"/>
      <c r="J13" s="10"/>
      <c r="K13" s="10"/>
      <c r="L13" s="7"/>
      <c r="M13" s="7"/>
      <c r="N13" s="7"/>
      <c r="O13" s="7"/>
      <c r="P13" s="7"/>
      <c r="Q13" s="7"/>
      <c r="R13" s="7"/>
      <c r="S13" s="7"/>
      <c r="T13" s="7"/>
      <c r="U13" s="7"/>
      <c r="V13" s="7"/>
      <c r="W13" s="7"/>
      <c r="X13" s="7"/>
      <c r="Y13" s="7"/>
      <c r="Z13" s="7"/>
    </row>
    <row r="14" spans="1:26" ht="17" x14ac:dyDescent="0.25">
      <c r="A14" s="10" t="s">
        <v>31</v>
      </c>
      <c r="B14" s="10"/>
      <c r="C14" s="10"/>
      <c r="D14" s="10"/>
      <c r="E14" s="10"/>
      <c r="F14" s="10"/>
      <c r="G14" s="10"/>
      <c r="H14" s="10"/>
      <c r="I14" s="10"/>
      <c r="J14" s="10"/>
      <c r="K14" s="10"/>
      <c r="L14" s="7"/>
      <c r="M14" s="7"/>
      <c r="N14" s="7"/>
      <c r="O14" s="7"/>
      <c r="P14" s="7"/>
      <c r="Q14" s="7"/>
      <c r="R14" s="7"/>
      <c r="S14" s="7"/>
      <c r="T14" s="7"/>
      <c r="U14" s="7"/>
      <c r="V14" s="7"/>
      <c r="W14" s="7"/>
      <c r="X14" s="7"/>
      <c r="Y14" s="7"/>
      <c r="Z14" s="7"/>
    </row>
    <row r="15" spans="1:26" ht="17" x14ac:dyDescent="0.25">
      <c r="A15" s="10" t="s">
        <v>32</v>
      </c>
      <c r="B15" s="10"/>
      <c r="C15" s="10"/>
      <c r="D15" s="10"/>
      <c r="E15" s="10"/>
      <c r="F15" s="10"/>
      <c r="G15" s="10"/>
      <c r="H15" s="10"/>
      <c r="I15" s="10"/>
      <c r="J15" s="10"/>
      <c r="K15" s="10"/>
      <c r="L15" s="7"/>
      <c r="M15" s="7"/>
      <c r="N15" s="7"/>
      <c r="O15" s="7"/>
      <c r="P15" s="7"/>
      <c r="Q15" s="7"/>
      <c r="R15" s="7"/>
      <c r="S15" s="7"/>
      <c r="T15" s="7"/>
      <c r="U15" s="7"/>
      <c r="V15" s="7"/>
      <c r="W15" s="7"/>
      <c r="X15" s="7"/>
      <c r="Y15" s="7"/>
      <c r="Z15" s="7"/>
    </row>
    <row r="16" spans="1:26" ht="17" x14ac:dyDescent="0.25">
      <c r="A16" s="10" t="s">
        <v>33</v>
      </c>
      <c r="B16" s="10"/>
      <c r="C16" s="10"/>
      <c r="D16" s="10"/>
      <c r="E16" s="10"/>
      <c r="F16" s="10"/>
      <c r="G16" s="10"/>
      <c r="H16" s="10"/>
      <c r="I16" s="10"/>
      <c r="J16" s="10"/>
      <c r="K16" s="10"/>
      <c r="L16" s="7"/>
      <c r="M16" s="7"/>
      <c r="N16" s="7"/>
      <c r="O16" s="7"/>
      <c r="P16" s="7"/>
      <c r="Q16" s="7"/>
      <c r="R16" s="7"/>
      <c r="S16" s="7"/>
      <c r="T16" s="7"/>
      <c r="U16" s="7"/>
      <c r="V16" s="7"/>
      <c r="W16" s="7"/>
      <c r="X16" s="7"/>
      <c r="Y16" s="7"/>
      <c r="Z16" s="7"/>
    </row>
    <row r="17" spans="1:26" ht="17" x14ac:dyDescent="0.25">
      <c r="A17" s="18" t="s">
        <v>34</v>
      </c>
      <c r="B17" s="19">
        <f t="shared" ref="B17:K17" si="0">SUM(B12:B16)*10</f>
        <v>0</v>
      </c>
      <c r="C17" s="19">
        <f t="shared" si="0"/>
        <v>0</v>
      </c>
      <c r="D17" s="19">
        <f t="shared" si="0"/>
        <v>0</v>
      </c>
      <c r="E17" s="19">
        <f t="shared" si="0"/>
        <v>0</v>
      </c>
      <c r="F17" s="19">
        <f t="shared" si="0"/>
        <v>0</v>
      </c>
      <c r="G17" s="19">
        <f t="shared" si="0"/>
        <v>0</v>
      </c>
      <c r="H17" s="19">
        <f t="shared" si="0"/>
        <v>0</v>
      </c>
      <c r="I17" s="19">
        <f t="shared" si="0"/>
        <v>0</v>
      </c>
      <c r="J17" s="19">
        <f t="shared" si="0"/>
        <v>0</v>
      </c>
      <c r="K17" s="19">
        <f t="shared" si="0"/>
        <v>0</v>
      </c>
      <c r="L17" s="7"/>
      <c r="M17" s="7"/>
      <c r="N17" s="7"/>
      <c r="O17" s="7"/>
      <c r="P17" s="7"/>
      <c r="Q17" s="7"/>
      <c r="R17" s="7"/>
      <c r="S17" s="7"/>
      <c r="T17" s="7"/>
      <c r="U17" s="7"/>
      <c r="V17" s="7"/>
      <c r="W17" s="7"/>
      <c r="X17" s="7"/>
      <c r="Y17" s="7"/>
      <c r="Z17" s="7"/>
    </row>
    <row r="18" spans="1:26" ht="17" x14ac:dyDescent="0.25">
      <c r="A18" s="4"/>
      <c r="B18" s="4"/>
      <c r="C18" s="4"/>
      <c r="D18" s="4"/>
      <c r="E18" s="4"/>
      <c r="F18" s="4"/>
      <c r="G18" s="4"/>
      <c r="H18" s="4"/>
      <c r="I18" s="4"/>
      <c r="J18" s="4"/>
      <c r="K18" s="4"/>
      <c r="L18" s="7"/>
      <c r="M18" s="7"/>
      <c r="N18" s="7"/>
      <c r="O18" s="7"/>
      <c r="P18" s="7"/>
      <c r="Q18" s="7"/>
      <c r="R18" s="7"/>
      <c r="S18" s="7"/>
      <c r="T18" s="7"/>
      <c r="U18" s="7"/>
      <c r="V18" s="7"/>
      <c r="W18" s="7"/>
      <c r="X18" s="7"/>
      <c r="Y18" s="7"/>
      <c r="Z18" s="7"/>
    </row>
    <row r="19" spans="1:26" ht="17" x14ac:dyDescent="0.25">
      <c r="A19" s="17" t="s">
        <v>35</v>
      </c>
      <c r="B19" s="4"/>
      <c r="C19" s="4"/>
      <c r="D19" s="4"/>
      <c r="E19" s="4"/>
      <c r="F19" s="4"/>
      <c r="G19" s="4"/>
      <c r="H19" s="4"/>
      <c r="I19" s="4"/>
      <c r="J19" s="4"/>
      <c r="K19" s="4"/>
      <c r="L19" s="7"/>
      <c r="M19" s="7"/>
      <c r="N19" s="7"/>
      <c r="O19" s="7"/>
      <c r="P19" s="7"/>
      <c r="Q19" s="7"/>
      <c r="R19" s="7"/>
      <c r="S19" s="7"/>
      <c r="T19" s="7"/>
      <c r="U19" s="7"/>
      <c r="V19" s="7"/>
      <c r="W19" s="7"/>
      <c r="X19" s="7"/>
      <c r="Y19" s="7"/>
      <c r="Z19" s="7"/>
    </row>
    <row r="20" spans="1:26" ht="17" x14ac:dyDescent="0.25">
      <c r="A20" s="4" t="s">
        <v>36</v>
      </c>
      <c r="B20" s="347"/>
      <c r="C20" s="4"/>
      <c r="D20" s="4"/>
      <c r="E20" s="4"/>
      <c r="F20" s="4"/>
      <c r="G20" s="4"/>
      <c r="H20" s="4"/>
      <c r="I20" s="4"/>
      <c r="J20" s="4"/>
      <c r="K20" s="4"/>
      <c r="L20" s="7"/>
      <c r="M20" s="7"/>
      <c r="N20" s="7"/>
      <c r="O20" s="7"/>
      <c r="P20" s="7"/>
      <c r="Q20" s="7"/>
      <c r="R20" s="7"/>
      <c r="S20" s="7"/>
      <c r="T20" s="7"/>
      <c r="U20" s="7"/>
      <c r="V20" s="7"/>
      <c r="W20" s="7"/>
      <c r="X20" s="7"/>
      <c r="Y20" s="7"/>
      <c r="Z20" s="7"/>
    </row>
    <row r="21" spans="1:26" ht="15.75" customHeight="1" x14ac:dyDescent="0.25">
      <c r="A21" s="10" t="s">
        <v>11</v>
      </c>
      <c r="B21" s="10"/>
      <c r="C21" s="10"/>
      <c r="D21" s="10"/>
      <c r="E21" s="10"/>
      <c r="F21" s="10"/>
      <c r="G21" s="10"/>
      <c r="H21" s="10"/>
      <c r="I21" s="10"/>
      <c r="J21" s="10"/>
      <c r="K21" s="10"/>
      <c r="L21" s="7"/>
      <c r="M21" s="7"/>
      <c r="N21" s="7"/>
      <c r="O21" s="7"/>
      <c r="P21" s="7"/>
      <c r="Q21" s="7"/>
      <c r="R21" s="7"/>
      <c r="S21" s="7"/>
      <c r="T21" s="7"/>
      <c r="U21" s="7"/>
      <c r="V21" s="7"/>
      <c r="W21" s="7"/>
      <c r="X21" s="7"/>
      <c r="Y21" s="7"/>
      <c r="Z21" s="7"/>
    </row>
    <row r="22" spans="1:26" ht="15.75" customHeight="1" x14ac:dyDescent="0.25">
      <c r="A22" s="10" t="s">
        <v>12</v>
      </c>
      <c r="B22" s="346"/>
      <c r="C22" s="346"/>
      <c r="D22" s="346"/>
      <c r="E22" s="348"/>
      <c r="F22" s="348"/>
      <c r="G22" s="348"/>
      <c r="H22" s="10"/>
      <c r="I22" s="10"/>
      <c r="J22" s="10"/>
      <c r="K22" s="10"/>
      <c r="L22" s="7"/>
      <c r="M22" s="7"/>
      <c r="N22" s="7"/>
      <c r="O22" s="7"/>
      <c r="P22" s="7"/>
      <c r="Q22" s="7"/>
      <c r="R22" s="7"/>
      <c r="S22" s="7"/>
      <c r="T22" s="7"/>
      <c r="U22" s="7"/>
      <c r="V22" s="7"/>
      <c r="W22" s="7"/>
      <c r="X22" s="7"/>
      <c r="Y22" s="7"/>
      <c r="Z22" s="7"/>
    </row>
    <row r="23" spans="1:26" ht="15.75" customHeight="1" x14ac:dyDescent="0.25">
      <c r="A23" s="4" t="s">
        <v>37</v>
      </c>
      <c r="B23" s="4">
        <f t="shared" ref="B23:K23" si="1">((B21*60)+B22)-(($B$3*60)+$B$4)</f>
        <v>0</v>
      </c>
      <c r="C23" s="4">
        <f t="shared" si="1"/>
        <v>0</v>
      </c>
      <c r="D23" s="4">
        <f t="shared" si="1"/>
        <v>0</v>
      </c>
      <c r="E23" s="4">
        <f t="shared" si="1"/>
        <v>0</v>
      </c>
      <c r="F23" s="4">
        <f t="shared" si="1"/>
        <v>0</v>
      </c>
      <c r="G23" s="4">
        <f t="shared" si="1"/>
        <v>0</v>
      </c>
      <c r="H23" s="4">
        <f t="shared" si="1"/>
        <v>0</v>
      </c>
      <c r="I23" s="4">
        <f t="shared" si="1"/>
        <v>0</v>
      </c>
      <c r="J23" s="4">
        <f t="shared" si="1"/>
        <v>0</v>
      </c>
      <c r="K23" s="4">
        <f t="shared" si="1"/>
        <v>0</v>
      </c>
      <c r="L23" s="7"/>
      <c r="M23" s="7"/>
      <c r="N23" s="7"/>
      <c r="O23" s="7"/>
      <c r="P23" s="7"/>
      <c r="Q23" s="7"/>
      <c r="R23" s="7"/>
      <c r="S23" s="7"/>
      <c r="T23" s="7"/>
      <c r="U23" s="7"/>
      <c r="V23" s="7"/>
      <c r="W23" s="7"/>
      <c r="X23" s="7"/>
      <c r="Y23" s="7"/>
      <c r="Z23" s="7"/>
    </row>
    <row r="24" spans="1:26" ht="15.75" customHeight="1" x14ac:dyDescent="0.25">
      <c r="A24" s="18" t="s">
        <v>38</v>
      </c>
      <c r="B24" s="19">
        <f t="shared" ref="B24:K24" si="2">200-B23</f>
        <v>200</v>
      </c>
      <c r="C24" s="19">
        <f t="shared" si="2"/>
        <v>200</v>
      </c>
      <c r="D24" s="19">
        <f t="shared" si="2"/>
        <v>200</v>
      </c>
      <c r="E24" s="19">
        <f t="shared" si="2"/>
        <v>200</v>
      </c>
      <c r="F24" s="19">
        <f t="shared" si="2"/>
        <v>200</v>
      </c>
      <c r="G24" s="19">
        <f t="shared" si="2"/>
        <v>200</v>
      </c>
      <c r="H24" s="19">
        <f t="shared" si="2"/>
        <v>200</v>
      </c>
      <c r="I24" s="19">
        <f t="shared" si="2"/>
        <v>200</v>
      </c>
      <c r="J24" s="19">
        <f t="shared" si="2"/>
        <v>200</v>
      </c>
      <c r="K24" s="19">
        <f t="shared" si="2"/>
        <v>200</v>
      </c>
      <c r="L24" s="7"/>
      <c r="M24" s="7"/>
      <c r="N24" s="7"/>
      <c r="O24" s="7"/>
      <c r="P24" s="7"/>
      <c r="Q24" s="7"/>
      <c r="R24" s="7"/>
      <c r="S24" s="7"/>
      <c r="T24" s="7"/>
      <c r="U24" s="7"/>
      <c r="V24" s="7"/>
      <c r="W24" s="7"/>
      <c r="X24" s="7"/>
      <c r="Y24" s="7"/>
      <c r="Z24" s="7"/>
    </row>
    <row r="25" spans="1:26" ht="15.75" customHeight="1" x14ac:dyDescent="0.25">
      <c r="A25" s="4"/>
      <c r="B25" s="4"/>
      <c r="C25" s="4"/>
      <c r="D25" s="4"/>
      <c r="E25" s="4"/>
      <c r="F25" s="4"/>
      <c r="G25" s="4"/>
      <c r="H25" s="4"/>
      <c r="I25" s="4"/>
      <c r="J25" s="4"/>
      <c r="K25" s="4"/>
      <c r="L25" s="7"/>
      <c r="M25" s="7"/>
      <c r="N25" s="7"/>
      <c r="O25" s="7"/>
      <c r="P25" s="7"/>
      <c r="Q25" s="7"/>
      <c r="R25" s="7"/>
      <c r="S25" s="7"/>
      <c r="T25" s="7"/>
      <c r="U25" s="7"/>
      <c r="V25" s="7"/>
      <c r="W25" s="7"/>
      <c r="X25" s="7"/>
      <c r="Y25" s="7"/>
      <c r="Z25" s="7"/>
    </row>
    <row r="26" spans="1:26" ht="15.75" customHeight="1" x14ac:dyDescent="0.25">
      <c r="A26" s="4"/>
      <c r="B26" s="4"/>
      <c r="C26" s="4"/>
      <c r="D26" s="4"/>
      <c r="E26" s="4"/>
      <c r="F26" s="4"/>
      <c r="G26" s="4"/>
      <c r="H26" s="4"/>
      <c r="I26" s="4"/>
      <c r="J26" s="4"/>
      <c r="K26" s="4"/>
      <c r="L26" s="7"/>
      <c r="M26" s="7"/>
      <c r="N26" s="7"/>
      <c r="O26" s="7"/>
      <c r="P26" s="7"/>
      <c r="Q26" s="7"/>
      <c r="R26" s="7"/>
      <c r="S26" s="7"/>
      <c r="T26" s="7"/>
      <c r="U26" s="7"/>
      <c r="V26" s="7"/>
      <c r="W26" s="7"/>
      <c r="X26" s="7"/>
      <c r="Y26" s="7"/>
      <c r="Z26" s="7"/>
    </row>
    <row r="27" spans="1:26" ht="15.75" customHeight="1" x14ac:dyDescent="0.25">
      <c r="A27" s="17" t="s">
        <v>39</v>
      </c>
      <c r="B27" s="4"/>
      <c r="C27" s="4"/>
      <c r="D27" s="4"/>
      <c r="E27" s="4"/>
      <c r="F27" s="4"/>
      <c r="G27" s="4"/>
      <c r="H27" s="4"/>
      <c r="I27" s="4"/>
      <c r="J27" s="4"/>
      <c r="K27" s="4"/>
      <c r="L27" s="7"/>
      <c r="M27" s="7"/>
      <c r="N27" s="7"/>
      <c r="O27" s="7"/>
      <c r="P27" s="7"/>
      <c r="Q27" s="7"/>
      <c r="R27" s="7"/>
      <c r="S27" s="7"/>
      <c r="T27" s="7"/>
      <c r="U27" s="7"/>
      <c r="V27" s="7"/>
      <c r="W27" s="7"/>
      <c r="X27" s="7"/>
      <c r="Y27" s="7"/>
      <c r="Z27" s="7"/>
    </row>
    <row r="28" spans="1:26" ht="15.75" customHeight="1" x14ac:dyDescent="0.25">
      <c r="A28" s="10" t="s">
        <v>40</v>
      </c>
      <c r="B28" s="10"/>
      <c r="C28" s="20"/>
      <c r="D28" s="20"/>
      <c r="E28" s="20"/>
      <c r="F28" s="20"/>
      <c r="G28" s="20"/>
      <c r="H28" s="20"/>
      <c r="I28" s="10"/>
      <c r="J28" s="10"/>
      <c r="K28" s="10"/>
      <c r="L28" s="7"/>
      <c r="M28" s="7"/>
      <c r="N28" s="7"/>
      <c r="O28" s="7"/>
      <c r="P28" s="7"/>
      <c r="Q28" s="7"/>
      <c r="R28" s="7"/>
      <c r="S28" s="7"/>
      <c r="T28" s="7"/>
      <c r="U28" s="7"/>
      <c r="V28" s="7"/>
      <c r="W28" s="7"/>
      <c r="X28" s="7"/>
      <c r="Y28" s="7"/>
      <c r="Z28" s="7"/>
    </row>
    <row r="29" spans="1:26" ht="15.75" customHeight="1" x14ac:dyDescent="0.25">
      <c r="A29" s="4" t="s">
        <v>41</v>
      </c>
      <c r="B29" s="21">
        <f t="shared" ref="B29:K29" si="3">($B$5-B28)</f>
        <v>0</v>
      </c>
      <c r="C29" s="21">
        <f t="shared" si="3"/>
        <v>0</v>
      </c>
      <c r="D29" s="21">
        <f t="shared" si="3"/>
        <v>0</v>
      </c>
      <c r="E29" s="21">
        <f t="shared" si="3"/>
        <v>0</v>
      </c>
      <c r="F29" s="21">
        <f t="shared" si="3"/>
        <v>0</v>
      </c>
      <c r="G29" s="21">
        <f t="shared" si="3"/>
        <v>0</v>
      </c>
      <c r="H29" s="21">
        <f t="shared" si="3"/>
        <v>0</v>
      </c>
      <c r="I29" s="4">
        <f t="shared" si="3"/>
        <v>0</v>
      </c>
      <c r="J29" s="4">
        <f t="shared" si="3"/>
        <v>0</v>
      </c>
      <c r="K29" s="4">
        <f t="shared" si="3"/>
        <v>0</v>
      </c>
      <c r="L29" s="7"/>
      <c r="M29" s="7"/>
      <c r="N29" s="7"/>
      <c r="O29" s="7"/>
      <c r="P29" s="7"/>
      <c r="Q29" s="7"/>
      <c r="R29" s="7"/>
      <c r="S29" s="7"/>
      <c r="T29" s="7"/>
      <c r="U29" s="7"/>
      <c r="V29" s="7"/>
      <c r="W29" s="7"/>
      <c r="X29" s="7"/>
      <c r="Y29" s="7"/>
      <c r="Z29" s="7"/>
    </row>
    <row r="30" spans="1:26" ht="15.75" customHeight="1" x14ac:dyDescent="0.25">
      <c r="A30" s="4" t="s">
        <v>42</v>
      </c>
      <c r="B30" s="4">
        <f t="shared" ref="B30:K30" si="4">B29/2</f>
        <v>0</v>
      </c>
      <c r="C30" s="4">
        <f t="shared" si="4"/>
        <v>0</v>
      </c>
      <c r="D30" s="4">
        <f t="shared" si="4"/>
        <v>0</v>
      </c>
      <c r="E30" s="4">
        <f t="shared" si="4"/>
        <v>0</v>
      </c>
      <c r="F30" s="4">
        <f t="shared" si="4"/>
        <v>0</v>
      </c>
      <c r="G30" s="4">
        <f t="shared" si="4"/>
        <v>0</v>
      </c>
      <c r="H30" s="4">
        <f t="shared" si="4"/>
        <v>0</v>
      </c>
      <c r="I30" s="4">
        <f t="shared" si="4"/>
        <v>0</v>
      </c>
      <c r="J30" s="4">
        <f t="shared" si="4"/>
        <v>0</v>
      </c>
      <c r="K30" s="4">
        <f t="shared" si="4"/>
        <v>0</v>
      </c>
      <c r="L30" s="7"/>
      <c r="M30" s="7"/>
      <c r="N30" s="7"/>
      <c r="O30" s="7"/>
      <c r="P30" s="7"/>
      <c r="Q30" s="7"/>
      <c r="R30" s="7"/>
      <c r="S30" s="7"/>
      <c r="T30" s="7"/>
      <c r="U30" s="7"/>
      <c r="V30" s="7"/>
      <c r="W30" s="7"/>
      <c r="X30" s="7"/>
      <c r="Y30" s="7"/>
      <c r="Z30" s="7"/>
    </row>
    <row r="31" spans="1:26" ht="15.75" customHeight="1" x14ac:dyDescent="0.25">
      <c r="A31" s="18" t="s">
        <v>43</v>
      </c>
      <c r="B31" s="22">
        <f t="shared" ref="B31:K31" si="5">100-B30</f>
        <v>100</v>
      </c>
      <c r="C31" s="22">
        <f t="shared" si="5"/>
        <v>100</v>
      </c>
      <c r="D31" s="22">
        <f t="shared" si="5"/>
        <v>100</v>
      </c>
      <c r="E31" s="22">
        <f t="shared" si="5"/>
        <v>100</v>
      </c>
      <c r="F31" s="22">
        <f t="shared" si="5"/>
        <v>100</v>
      </c>
      <c r="G31" s="22">
        <f t="shared" si="5"/>
        <v>100</v>
      </c>
      <c r="H31" s="22">
        <f t="shared" si="5"/>
        <v>100</v>
      </c>
      <c r="I31" s="22">
        <f t="shared" si="5"/>
        <v>100</v>
      </c>
      <c r="J31" s="22">
        <f t="shared" si="5"/>
        <v>100</v>
      </c>
      <c r="K31" s="22">
        <f t="shared" si="5"/>
        <v>100</v>
      </c>
      <c r="L31" s="7"/>
      <c r="M31" s="7"/>
      <c r="N31" s="7"/>
      <c r="O31" s="7"/>
      <c r="P31" s="7"/>
      <c r="Q31" s="7"/>
      <c r="R31" s="7"/>
      <c r="S31" s="7"/>
      <c r="T31" s="7"/>
      <c r="U31" s="7"/>
      <c r="V31" s="7"/>
      <c r="W31" s="7"/>
      <c r="X31" s="7"/>
      <c r="Y31" s="7"/>
      <c r="Z31" s="7"/>
    </row>
    <row r="32" spans="1:26" ht="15.75" customHeight="1" x14ac:dyDescent="0.25">
      <c r="A32" s="23"/>
      <c r="B32" s="4"/>
      <c r="C32" s="4"/>
      <c r="D32" s="4"/>
      <c r="E32" s="4"/>
      <c r="F32" s="4"/>
      <c r="G32" s="4"/>
      <c r="H32" s="4"/>
      <c r="I32" s="4"/>
      <c r="J32" s="4"/>
      <c r="K32" s="4"/>
      <c r="L32" s="7"/>
      <c r="M32" s="7"/>
      <c r="N32" s="7"/>
      <c r="O32" s="7"/>
      <c r="P32" s="7"/>
      <c r="Q32" s="7"/>
      <c r="R32" s="7"/>
      <c r="S32" s="7"/>
      <c r="T32" s="7"/>
      <c r="U32" s="7"/>
      <c r="V32" s="7"/>
      <c r="W32" s="7"/>
      <c r="X32" s="7"/>
      <c r="Y32" s="7"/>
      <c r="Z32" s="7"/>
    </row>
    <row r="33" spans="1:26" ht="15.75" customHeight="1" x14ac:dyDescent="0.25">
      <c r="A33" s="13" t="s">
        <v>44</v>
      </c>
      <c r="B33" s="24">
        <f t="shared" ref="B33:K33" si="6">+B31+B24+B17</f>
        <v>300</v>
      </c>
      <c r="C33" s="24">
        <f t="shared" si="6"/>
        <v>300</v>
      </c>
      <c r="D33" s="24">
        <f t="shared" si="6"/>
        <v>300</v>
      </c>
      <c r="E33" s="24">
        <f t="shared" si="6"/>
        <v>300</v>
      </c>
      <c r="F33" s="24">
        <f t="shared" si="6"/>
        <v>300</v>
      </c>
      <c r="G33" s="24">
        <f t="shared" si="6"/>
        <v>300</v>
      </c>
      <c r="H33" s="24">
        <f t="shared" si="6"/>
        <v>300</v>
      </c>
      <c r="I33" s="24">
        <f t="shared" si="6"/>
        <v>300</v>
      </c>
      <c r="J33" s="24">
        <f t="shared" si="6"/>
        <v>300</v>
      </c>
      <c r="K33" s="24">
        <f t="shared" si="6"/>
        <v>300</v>
      </c>
      <c r="L33" s="7"/>
      <c r="M33" s="7"/>
      <c r="N33" s="7"/>
      <c r="O33" s="7"/>
      <c r="P33" s="7"/>
      <c r="Q33" s="7"/>
      <c r="R33" s="7"/>
      <c r="S33" s="7"/>
      <c r="T33" s="7"/>
      <c r="U33" s="7"/>
      <c r="V33" s="7"/>
      <c r="W33" s="7"/>
      <c r="X33" s="7"/>
      <c r="Y33" s="7"/>
      <c r="Z33" s="7"/>
    </row>
    <row r="34" spans="1:26" ht="15.7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AI1000"/>
  <sheetViews>
    <sheetView topLeftCell="AY1" workbookViewId="0">
      <selection activeCell="A29" sqref="A2:XFD29"/>
    </sheetView>
  </sheetViews>
  <sheetFormatPr baseColWidth="10" defaultColWidth="12.5" defaultRowHeight="15" customHeight="1" x14ac:dyDescent="0.2"/>
  <cols>
    <col min="1" max="1" width="8.33203125" style="71" bestFit="1" customWidth="1"/>
    <col min="2" max="2" width="12.33203125" style="72" bestFit="1" customWidth="1"/>
    <col min="3" max="3" width="13.33203125" style="72" bestFit="1" customWidth="1"/>
    <col min="4" max="4" width="8.33203125" style="72" hidden="1" customWidth="1"/>
    <col min="5" max="5" width="5" style="72" hidden="1" customWidth="1"/>
    <col min="6" max="6" width="18.33203125" style="72" hidden="1" customWidth="1"/>
    <col min="7" max="7" width="8.5" style="72" hidden="1" customWidth="1"/>
    <col min="8" max="8" width="30.33203125" style="72" hidden="1" customWidth="1"/>
    <col min="9" max="9" width="13.83203125" style="72" hidden="1" customWidth="1"/>
    <col min="10" max="10" width="25" style="72" hidden="1" customWidth="1"/>
    <col min="11" max="11" width="14.33203125" style="72" hidden="1" customWidth="1"/>
    <col min="12" max="13" width="8.33203125" style="72" hidden="1" customWidth="1"/>
    <col min="14" max="14" width="37.5" style="72" hidden="1" customWidth="1"/>
    <col min="15" max="15" width="8.33203125" style="72" hidden="1" customWidth="1"/>
    <col min="16" max="16" width="30.5" style="72" bestFit="1" customWidth="1"/>
    <col min="17" max="17" width="5.83203125" style="72" customWidth="1"/>
    <col min="18" max="18" width="7.83203125" style="72" customWidth="1"/>
    <col min="19" max="19" width="7.33203125" style="72" customWidth="1"/>
    <col min="20" max="20" width="14.33203125" style="72" customWidth="1"/>
    <col min="21" max="21" width="21.83203125" style="72" customWidth="1"/>
    <col min="22" max="22" width="19.5" style="72" customWidth="1"/>
    <col min="23" max="23" width="15.1640625" style="72" customWidth="1"/>
    <col min="24" max="24" width="13.83203125" style="72" customWidth="1"/>
    <col min="25" max="25" width="114.83203125" style="72" customWidth="1"/>
    <col min="26" max="26" width="12" style="72" customWidth="1"/>
    <col min="27" max="27" width="12.1640625" style="72" customWidth="1"/>
    <col min="28" max="28" width="12.33203125" style="72" customWidth="1"/>
    <col min="29" max="29" width="4" style="72" customWidth="1"/>
    <col min="30" max="30" width="14.5" style="72" customWidth="1"/>
    <col min="31" max="31" width="114.83203125" style="72" customWidth="1"/>
    <col min="32" max="32" width="12" style="72" customWidth="1"/>
    <col min="33" max="33" width="11.83203125" style="72" customWidth="1"/>
    <col min="34" max="34" width="14.33203125" style="72" customWidth="1"/>
    <col min="35" max="16384" width="12.5" style="72"/>
  </cols>
  <sheetData>
    <row r="1" spans="1:35" s="70" customFormat="1" ht="69" thickBot="1" x14ac:dyDescent="0.25">
      <c r="A1" s="114" t="s">
        <v>100</v>
      </c>
      <c r="B1" s="115" t="s">
        <v>92</v>
      </c>
      <c r="C1" s="115" t="s">
        <v>91</v>
      </c>
      <c r="D1" s="115" t="s">
        <v>95</v>
      </c>
      <c r="E1" s="115" t="s">
        <v>66</v>
      </c>
      <c r="F1" s="115" t="s">
        <v>89</v>
      </c>
      <c r="G1" s="115" t="s">
        <v>88</v>
      </c>
      <c r="H1" s="115" t="s">
        <v>87</v>
      </c>
      <c r="I1" s="115" t="s">
        <v>86</v>
      </c>
      <c r="J1" s="115" t="s">
        <v>85</v>
      </c>
      <c r="K1" s="115" t="s">
        <v>83</v>
      </c>
      <c r="L1" s="115" t="s">
        <v>82</v>
      </c>
      <c r="M1" s="115" t="s">
        <v>81</v>
      </c>
      <c r="N1" s="115" t="s">
        <v>80</v>
      </c>
      <c r="O1" s="115" t="s">
        <v>79</v>
      </c>
      <c r="P1" s="115" t="s">
        <v>78</v>
      </c>
      <c r="Q1" s="115" t="s">
        <v>77</v>
      </c>
      <c r="R1" s="115" t="s">
        <v>76</v>
      </c>
      <c r="S1" s="115" t="s">
        <v>75</v>
      </c>
      <c r="T1" s="115" t="s">
        <v>74</v>
      </c>
      <c r="U1" s="115" t="s">
        <v>73</v>
      </c>
      <c r="V1" s="115" t="s">
        <v>72</v>
      </c>
      <c r="W1" s="115" t="s">
        <v>71</v>
      </c>
      <c r="X1" s="115" t="s">
        <v>70</v>
      </c>
      <c r="Y1" s="115" t="s">
        <v>69</v>
      </c>
      <c r="Z1" s="115" t="s">
        <v>63</v>
      </c>
      <c r="AA1" s="115" t="s">
        <v>68</v>
      </c>
      <c r="AB1" s="115" t="s">
        <v>67</v>
      </c>
      <c r="AC1" s="115" t="s">
        <v>66</v>
      </c>
      <c r="AD1" s="115" t="s">
        <v>65</v>
      </c>
      <c r="AE1" s="115" t="s">
        <v>64</v>
      </c>
      <c r="AF1" s="115" t="s">
        <v>63</v>
      </c>
      <c r="AG1" s="115" t="s">
        <v>62</v>
      </c>
      <c r="AH1" s="115" t="s">
        <v>61</v>
      </c>
      <c r="AI1" s="117" t="s">
        <v>99</v>
      </c>
    </row>
    <row r="2" spans="1:35" ht="15" customHeight="1" x14ac:dyDescent="0.2">
      <c r="A2" s="110"/>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26"/>
    </row>
    <row r="3" spans="1:35" ht="15" customHeight="1" x14ac:dyDescent="0.2">
      <c r="A3" s="104"/>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120"/>
    </row>
    <row r="4" spans="1:35" ht="15" customHeight="1" x14ac:dyDescent="0.2">
      <c r="A4" s="104"/>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120"/>
    </row>
    <row r="5" spans="1:35" ht="15" customHeight="1" x14ac:dyDescent="0.2">
      <c r="A5" s="104"/>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120"/>
    </row>
    <row r="6" spans="1:35" ht="15" customHeight="1" x14ac:dyDescent="0.2">
      <c r="A6" s="104"/>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120"/>
    </row>
    <row r="7" spans="1:35" ht="15" customHeight="1" x14ac:dyDescent="0.2">
      <c r="A7" s="104"/>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120"/>
    </row>
    <row r="8" spans="1:35" ht="15" customHeight="1" x14ac:dyDescent="0.2">
      <c r="A8" s="104"/>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120"/>
    </row>
    <row r="9" spans="1:35" ht="15" customHeight="1" x14ac:dyDescent="0.2">
      <c r="A9" s="104"/>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120"/>
    </row>
    <row r="10" spans="1:35" ht="15" customHeight="1" x14ac:dyDescent="0.2">
      <c r="A10" s="104"/>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120"/>
    </row>
    <row r="11" spans="1:35" ht="15" customHeight="1" x14ac:dyDescent="0.2">
      <c r="A11" s="104"/>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120"/>
    </row>
    <row r="12" spans="1:35" ht="15" customHeight="1" x14ac:dyDescent="0.2">
      <c r="A12" s="104"/>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120"/>
    </row>
    <row r="13" spans="1:35" ht="15" customHeight="1" x14ac:dyDescent="0.2">
      <c r="A13" s="104"/>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120"/>
    </row>
    <row r="14" spans="1:35" ht="15" customHeight="1" x14ac:dyDescent="0.2">
      <c r="A14" s="104"/>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20"/>
    </row>
    <row r="15" spans="1:35" ht="15" customHeight="1" x14ac:dyDescent="0.2">
      <c r="A15" s="104"/>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120"/>
    </row>
    <row r="16" spans="1:35" s="369" customFormat="1" ht="15" customHeight="1"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8"/>
    </row>
    <row r="17" spans="1:35" ht="15" customHeight="1" x14ac:dyDescent="0.2">
      <c r="A17" s="104"/>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120"/>
    </row>
    <row r="18" spans="1:35" ht="15" customHeight="1" x14ac:dyDescent="0.2">
      <c r="A18" s="104"/>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120"/>
    </row>
    <row r="19" spans="1:35" ht="15" customHeight="1" x14ac:dyDescent="0.2">
      <c r="A19" s="104"/>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120"/>
    </row>
    <row r="20" spans="1:35" ht="15" customHeight="1" x14ac:dyDescent="0.2">
      <c r="A20" s="104"/>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120"/>
    </row>
    <row r="21" spans="1:35" ht="15.75" customHeight="1" x14ac:dyDescent="0.2">
      <c r="A21" s="104"/>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120"/>
    </row>
    <row r="22" spans="1:35" ht="15.75" customHeight="1" x14ac:dyDescent="0.2">
      <c r="A22" s="104"/>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120"/>
    </row>
    <row r="23" spans="1:35" ht="15.75" customHeight="1" x14ac:dyDescent="0.2">
      <c r="A23" s="104"/>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120"/>
    </row>
    <row r="24" spans="1:35" s="369" customFormat="1" ht="15.75" customHeight="1" x14ac:dyDescent="0.2">
      <c r="A24" s="363"/>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8"/>
    </row>
    <row r="25" spans="1:35" ht="15.75" customHeight="1" x14ac:dyDescent="0.2">
      <c r="A25" s="104"/>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120"/>
    </row>
    <row r="26" spans="1:35" ht="15.75" customHeight="1" x14ac:dyDescent="0.2">
      <c r="A26" s="104"/>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120"/>
    </row>
    <row r="27" spans="1:35" ht="15.75" customHeight="1" x14ac:dyDescent="0.2">
      <c r="A27" s="104"/>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120"/>
    </row>
    <row r="28" spans="1:35" ht="15.75" customHeight="1" x14ac:dyDescent="0.2">
      <c r="A28" s="104"/>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20"/>
    </row>
    <row r="29" spans="1:35" ht="15.75" customHeight="1" thickBot="1" x14ac:dyDescent="0.25">
      <c r="A29" s="106"/>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23"/>
    </row>
    <row r="30" spans="1:35" ht="15.75" customHeight="1" x14ac:dyDescent="0.2"/>
    <row r="31" spans="1:35" ht="15.75" customHeight="1" x14ac:dyDescent="0.2"/>
    <row r="32" spans="1:3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AH1004"/>
  <sheetViews>
    <sheetView zoomScale="80" zoomScaleNormal="80" workbookViewId="0">
      <selection activeCell="R5" sqref="R5"/>
    </sheetView>
  </sheetViews>
  <sheetFormatPr baseColWidth="10" defaultColWidth="12" defaultRowHeight="23" x14ac:dyDescent="0.25"/>
  <cols>
    <col min="1" max="1" width="6" bestFit="1" customWidth="1"/>
    <col min="2" max="2" width="17.5" bestFit="1" customWidth="1"/>
    <col min="3" max="3" width="20.6640625" bestFit="1" customWidth="1"/>
    <col min="4" max="4" width="22.5" bestFit="1" customWidth="1"/>
    <col min="5" max="5" width="15" bestFit="1" customWidth="1"/>
    <col min="6" max="6" width="12.83203125" bestFit="1" customWidth="1"/>
    <col min="7" max="8" width="12.33203125" bestFit="1" customWidth="1"/>
    <col min="9" max="9" width="11.1640625" bestFit="1" customWidth="1"/>
    <col min="10" max="11" width="12.33203125" bestFit="1" customWidth="1"/>
    <col min="12" max="12" width="15.6640625" customWidth="1"/>
    <col min="13" max="13" width="13" customWidth="1"/>
    <col min="14" max="14" width="11.5" bestFit="1" customWidth="1"/>
    <col min="15" max="15" width="15.6640625" bestFit="1" customWidth="1"/>
    <col min="16" max="16" width="11.6640625" bestFit="1" customWidth="1"/>
    <col min="17" max="17" width="14.1640625" bestFit="1" customWidth="1"/>
    <col min="18" max="18" width="17.5" bestFit="1" customWidth="1"/>
    <col min="19" max="19" width="37.5" style="349" bestFit="1" customWidth="1"/>
  </cols>
  <sheetData>
    <row r="1" spans="1:34" ht="24" customHeight="1" x14ac:dyDescent="0.25">
      <c r="A1" s="73"/>
      <c r="B1" s="305" t="s">
        <v>0</v>
      </c>
      <c r="C1" s="418">
        <v>0.25</v>
      </c>
      <c r="D1" s="426" t="s">
        <v>217</v>
      </c>
      <c r="E1" s="427"/>
      <c r="F1" s="427"/>
      <c r="G1" s="427"/>
      <c r="H1" s="427"/>
      <c r="I1" s="427"/>
      <c r="J1" s="427"/>
      <c r="K1" s="427"/>
      <c r="L1" s="427"/>
      <c r="M1" s="427"/>
      <c r="N1" s="427"/>
      <c r="O1" s="427"/>
      <c r="P1" s="427"/>
      <c r="Q1" s="427"/>
      <c r="R1" s="428"/>
      <c r="S1" s="305"/>
    </row>
    <row r="2" spans="1:34" ht="24" customHeight="1" x14ac:dyDescent="0.25">
      <c r="A2" s="73"/>
      <c r="B2" s="305" t="s">
        <v>1</v>
      </c>
      <c r="C2" s="419">
        <v>0.11458333333333333</v>
      </c>
      <c r="D2" s="429"/>
      <c r="E2" s="430"/>
      <c r="F2" s="430"/>
      <c r="G2" s="430"/>
      <c r="H2" s="430"/>
      <c r="I2" s="430"/>
      <c r="J2" s="430"/>
      <c r="K2" s="430"/>
      <c r="L2" s="430"/>
      <c r="M2" s="430"/>
      <c r="N2" s="430"/>
      <c r="O2" s="430"/>
      <c r="P2" s="430"/>
      <c r="Q2" s="430"/>
      <c r="R2" s="431"/>
      <c r="S2" s="305"/>
    </row>
    <row r="3" spans="1:34" ht="24" x14ac:dyDescent="0.3">
      <c r="A3" s="73"/>
      <c r="B3" s="305"/>
      <c r="C3" s="305"/>
      <c r="D3" s="305"/>
      <c r="E3" s="305"/>
      <c r="F3" s="307"/>
      <c r="G3" s="307"/>
      <c r="H3" s="307"/>
      <c r="I3" s="307"/>
      <c r="J3" s="307"/>
      <c r="K3" s="307"/>
      <c r="L3" s="307"/>
      <c r="M3" s="307"/>
      <c r="N3" s="307"/>
      <c r="O3" s="307"/>
      <c r="P3" s="307"/>
      <c r="Q3" s="307"/>
      <c r="R3" s="308"/>
      <c r="S3" s="305"/>
    </row>
    <row r="4" spans="1:34" ht="72" x14ac:dyDescent="0.25">
      <c r="A4" s="73" t="s">
        <v>58</v>
      </c>
      <c r="B4" s="310" t="s">
        <v>2</v>
      </c>
      <c r="C4" s="310" t="s">
        <v>3</v>
      </c>
      <c r="D4" s="310" t="s">
        <v>91</v>
      </c>
      <c r="E4" s="310" t="s">
        <v>205</v>
      </c>
      <c r="F4" s="310" t="s">
        <v>206</v>
      </c>
      <c r="G4" s="310" t="s">
        <v>208</v>
      </c>
      <c r="H4" s="310" t="s">
        <v>207</v>
      </c>
      <c r="I4" s="310" t="s">
        <v>209</v>
      </c>
      <c r="J4" s="310" t="s">
        <v>210</v>
      </c>
      <c r="K4" s="310" t="s">
        <v>211</v>
      </c>
      <c r="L4" s="310" t="s">
        <v>212</v>
      </c>
      <c r="M4" s="310" t="s">
        <v>213</v>
      </c>
      <c r="N4" s="310" t="s">
        <v>214</v>
      </c>
      <c r="O4" s="310" t="s">
        <v>215</v>
      </c>
      <c r="P4" s="310" t="s">
        <v>216</v>
      </c>
      <c r="Q4" s="310" t="s">
        <v>7</v>
      </c>
      <c r="R4" s="311" t="s">
        <v>8</v>
      </c>
      <c r="S4" s="310" t="s">
        <v>128</v>
      </c>
      <c r="T4" s="2"/>
      <c r="U4" s="2"/>
      <c r="V4" s="2"/>
      <c r="W4" s="2"/>
      <c r="X4" s="2"/>
      <c r="Y4" s="2"/>
      <c r="Z4" s="2"/>
      <c r="AA4" s="2"/>
      <c r="AB4" s="2"/>
      <c r="AC4" s="2"/>
      <c r="AD4" s="2"/>
      <c r="AE4" s="2"/>
      <c r="AF4" s="2"/>
      <c r="AG4" s="2"/>
      <c r="AH4" s="2"/>
    </row>
    <row r="5" spans="1:34" ht="24" x14ac:dyDescent="0.3">
      <c r="A5" s="305"/>
      <c r="B5" s="312"/>
      <c r="C5" s="307"/>
      <c r="D5" s="307"/>
      <c r="E5" s="307"/>
      <c r="F5" s="307"/>
      <c r="G5" s="307"/>
      <c r="H5" s="307"/>
      <c r="I5" s="307"/>
      <c r="J5" s="307"/>
      <c r="K5" s="307"/>
      <c r="L5" s="307"/>
      <c r="M5" s="307"/>
      <c r="N5" s="307"/>
      <c r="O5" s="307"/>
      <c r="P5" s="307"/>
      <c r="Q5" s="344">
        <v>0.62638888888888888</v>
      </c>
      <c r="R5" s="308">
        <f t="shared" ref="R5:R31" si="0">(Q5-$C$1)-$C$2</f>
        <v>0.26180555555555557</v>
      </c>
      <c r="S5" s="305"/>
    </row>
    <row r="6" spans="1:34" ht="24" x14ac:dyDescent="0.3">
      <c r="A6" s="305"/>
      <c r="B6" s="312"/>
      <c r="C6" s="307"/>
      <c r="D6" s="307"/>
      <c r="E6" s="307"/>
      <c r="F6" s="307"/>
      <c r="G6" s="307"/>
      <c r="H6" s="307"/>
      <c r="I6" s="307"/>
      <c r="J6" s="307"/>
      <c r="K6" s="307"/>
      <c r="L6" s="307"/>
      <c r="M6" s="307"/>
      <c r="N6" s="307"/>
      <c r="O6" s="307"/>
      <c r="P6" s="307"/>
      <c r="Q6" s="344"/>
      <c r="R6" s="308">
        <f t="shared" si="0"/>
        <v>-0.36458333333333331</v>
      </c>
      <c r="S6" s="305"/>
    </row>
    <row r="7" spans="1:34" ht="24" x14ac:dyDescent="0.3">
      <c r="A7" s="305"/>
      <c r="B7" s="312"/>
      <c r="C7" s="307"/>
      <c r="D7" s="307"/>
      <c r="E7" s="307"/>
      <c r="F7" s="307"/>
      <c r="G7" s="307"/>
      <c r="H7" s="307"/>
      <c r="I7" s="307"/>
      <c r="J7" s="307"/>
      <c r="K7" s="307"/>
      <c r="L7" s="307"/>
      <c r="M7" s="307"/>
      <c r="N7" s="307"/>
      <c r="O7" s="307"/>
      <c r="P7" s="307"/>
      <c r="Q7" s="344"/>
      <c r="R7" s="308">
        <f t="shared" si="0"/>
        <v>-0.36458333333333331</v>
      </c>
      <c r="S7" s="305"/>
    </row>
    <row r="8" spans="1:34" ht="24" x14ac:dyDescent="0.3">
      <c r="A8" s="305"/>
      <c r="B8" s="312"/>
      <c r="C8" s="307"/>
      <c r="D8" s="307"/>
      <c r="E8" s="307"/>
      <c r="F8" s="307"/>
      <c r="G8" s="307"/>
      <c r="H8" s="307"/>
      <c r="I8" s="307"/>
      <c r="J8" s="307"/>
      <c r="K8" s="307"/>
      <c r="L8" s="307"/>
      <c r="M8" s="307"/>
      <c r="N8" s="307"/>
      <c r="O8" s="307"/>
      <c r="P8" s="307"/>
      <c r="Q8" s="345"/>
      <c r="R8" s="308">
        <f t="shared" si="0"/>
        <v>-0.36458333333333331</v>
      </c>
      <c r="S8" s="305"/>
    </row>
    <row r="9" spans="1:34" ht="24" x14ac:dyDescent="0.3">
      <c r="A9" s="305"/>
      <c r="B9" s="312"/>
      <c r="C9" s="307"/>
      <c r="D9" s="307"/>
      <c r="E9" s="307"/>
      <c r="F9" s="307"/>
      <c r="G9" s="307"/>
      <c r="H9" s="307"/>
      <c r="I9" s="307"/>
      <c r="J9" s="307"/>
      <c r="K9" s="307"/>
      <c r="L9" s="307"/>
      <c r="M9" s="307"/>
      <c r="N9" s="307"/>
      <c r="O9" s="307"/>
      <c r="P9" s="307"/>
      <c r="Q9" s="313"/>
      <c r="R9" s="308">
        <f t="shared" si="0"/>
        <v>-0.36458333333333331</v>
      </c>
      <c r="S9" s="305"/>
    </row>
    <row r="10" spans="1:34" ht="24" x14ac:dyDescent="0.3">
      <c r="A10" s="305"/>
      <c r="B10" s="312"/>
      <c r="C10" s="307"/>
      <c r="D10" s="307"/>
      <c r="E10" s="307"/>
      <c r="F10" s="307"/>
      <c r="G10" s="307"/>
      <c r="H10" s="307"/>
      <c r="I10" s="307"/>
      <c r="J10" s="307"/>
      <c r="K10" s="307"/>
      <c r="L10" s="307"/>
      <c r="M10" s="307"/>
      <c r="N10" s="307"/>
      <c r="O10" s="307"/>
      <c r="P10" s="307"/>
      <c r="Q10" s="344"/>
      <c r="R10" s="308">
        <f t="shared" si="0"/>
        <v>-0.36458333333333331</v>
      </c>
      <c r="S10" s="305"/>
    </row>
    <row r="11" spans="1:34" ht="24" x14ac:dyDescent="0.3">
      <c r="A11" s="305"/>
      <c r="B11" s="312"/>
      <c r="C11" s="307"/>
      <c r="D11" s="307"/>
      <c r="E11" s="307"/>
      <c r="F11" s="307"/>
      <c r="G11" s="307"/>
      <c r="H11" s="307"/>
      <c r="I11" s="307"/>
      <c r="J11" s="307"/>
      <c r="K11" s="307"/>
      <c r="L11" s="307"/>
      <c r="M11" s="307"/>
      <c r="N11" s="307"/>
      <c r="O11" s="307"/>
      <c r="P11" s="307"/>
      <c r="Q11" s="344"/>
      <c r="R11" s="308">
        <f t="shared" si="0"/>
        <v>-0.36458333333333331</v>
      </c>
      <c r="S11" s="305"/>
    </row>
    <row r="12" spans="1:34" ht="24" x14ac:dyDescent="0.3">
      <c r="A12" s="305"/>
      <c r="B12" s="312"/>
      <c r="C12" s="307"/>
      <c r="D12" s="307"/>
      <c r="E12" s="307"/>
      <c r="F12" s="307"/>
      <c r="G12" s="307"/>
      <c r="H12" s="307"/>
      <c r="I12" s="307"/>
      <c r="J12" s="307"/>
      <c r="K12" s="307"/>
      <c r="L12" s="307"/>
      <c r="M12" s="307"/>
      <c r="N12" s="307"/>
      <c r="O12" s="307"/>
      <c r="P12" s="307"/>
      <c r="Q12" s="344"/>
      <c r="R12" s="308">
        <f t="shared" si="0"/>
        <v>-0.36458333333333331</v>
      </c>
      <c r="S12" s="305"/>
    </row>
    <row r="13" spans="1:34" ht="24" x14ac:dyDescent="0.3">
      <c r="A13" s="305"/>
      <c r="B13" s="312"/>
      <c r="C13" s="307"/>
      <c r="D13" s="307"/>
      <c r="E13" s="307"/>
      <c r="F13" s="307"/>
      <c r="G13" s="307"/>
      <c r="H13" s="307"/>
      <c r="I13" s="307"/>
      <c r="J13" s="307"/>
      <c r="K13" s="307"/>
      <c r="L13" s="307"/>
      <c r="M13" s="307"/>
      <c r="N13" s="307"/>
      <c r="O13" s="307"/>
      <c r="P13" s="307"/>
      <c r="Q13" s="344"/>
      <c r="R13" s="308">
        <f t="shared" si="0"/>
        <v>-0.36458333333333331</v>
      </c>
      <c r="S13" s="305"/>
    </row>
    <row r="14" spans="1:34" ht="24" x14ac:dyDescent="0.3">
      <c r="A14" s="305"/>
      <c r="B14" s="312"/>
      <c r="C14" s="307"/>
      <c r="D14" s="307"/>
      <c r="E14" s="307"/>
      <c r="F14" s="307"/>
      <c r="G14" s="307"/>
      <c r="H14" s="307"/>
      <c r="I14" s="307"/>
      <c r="J14" s="307"/>
      <c r="K14" s="307"/>
      <c r="L14" s="307"/>
      <c r="M14" s="307"/>
      <c r="N14" s="307"/>
      <c r="O14" s="307"/>
      <c r="P14" s="307"/>
      <c r="Q14" s="344"/>
      <c r="R14" s="308">
        <f t="shared" si="0"/>
        <v>-0.36458333333333331</v>
      </c>
      <c r="S14" s="305"/>
    </row>
    <row r="15" spans="1:34" ht="24" x14ac:dyDescent="0.3">
      <c r="A15" s="305"/>
      <c r="B15" s="312"/>
      <c r="C15" s="307"/>
      <c r="D15" s="307"/>
      <c r="E15" s="307"/>
      <c r="F15" s="307"/>
      <c r="G15" s="307"/>
      <c r="H15" s="307"/>
      <c r="I15" s="307"/>
      <c r="J15" s="307"/>
      <c r="K15" s="307"/>
      <c r="L15" s="307"/>
      <c r="M15" s="307"/>
      <c r="N15" s="307"/>
      <c r="O15" s="307"/>
      <c r="P15" s="307"/>
      <c r="Q15" s="344"/>
      <c r="R15" s="308">
        <f t="shared" si="0"/>
        <v>-0.36458333333333331</v>
      </c>
      <c r="S15" s="305"/>
    </row>
    <row r="16" spans="1:34" ht="24" x14ac:dyDescent="0.3">
      <c r="A16" s="305"/>
      <c r="B16" s="312"/>
      <c r="C16" s="307"/>
      <c r="D16" s="307"/>
      <c r="E16" s="307"/>
      <c r="F16" s="307"/>
      <c r="G16" s="307"/>
      <c r="H16" s="307"/>
      <c r="I16" s="307"/>
      <c r="J16" s="307"/>
      <c r="K16" s="307"/>
      <c r="L16" s="307"/>
      <c r="M16" s="307"/>
      <c r="N16" s="307"/>
      <c r="O16" s="307"/>
      <c r="P16" s="307"/>
      <c r="Q16" s="344"/>
      <c r="R16" s="308">
        <f t="shared" si="0"/>
        <v>-0.36458333333333331</v>
      </c>
      <c r="S16" s="305"/>
    </row>
    <row r="17" spans="1:19" ht="24" x14ac:dyDescent="0.3">
      <c r="A17" s="305"/>
      <c r="B17" s="312"/>
      <c r="C17" s="307"/>
      <c r="D17" s="307"/>
      <c r="E17" s="307"/>
      <c r="F17" s="307"/>
      <c r="G17" s="307"/>
      <c r="H17" s="307"/>
      <c r="I17" s="307"/>
      <c r="J17" s="307"/>
      <c r="K17" s="307"/>
      <c r="L17" s="307"/>
      <c r="M17" s="307"/>
      <c r="N17" s="307"/>
      <c r="O17" s="307"/>
      <c r="P17" s="307"/>
      <c r="Q17" s="344"/>
      <c r="R17" s="308">
        <f t="shared" si="0"/>
        <v>-0.36458333333333331</v>
      </c>
      <c r="S17" s="305"/>
    </row>
    <row r="18" spans="1:19" ht="24" x14ac:dyDescent="0.3">
      <c r="A18" s="305"/>
      <c r="B18" s="312"/>
      <c r="C18" s="307"/>
      <c r="D18" s="307"/>
      <c r="E18" s="307"/>
      <c r="F18" s="307"/>
      <c r="G18" s="307"/>
      <c r="H18" s="307"/>
      <c r="I18" s="307"/>
      <c r="J18" s="307"/>
      <c r="K18" s="307"/>
      <c r="L18" s="307"/>
      <c r="M18" s="307"/>
      <c r="N18" s="307"/>
      <c r="O18" s="307"/>
      <c r="P18" s="307"/>
      <c r="Q18" s="345"/>
      <c r="R18" s="308">
        <f t="shared" si="0"/>
        <v>-0.36458333333333331</v>
      </c>
      <c r="S18" s="305"/>
    </row>
    <row r="19" spans="1:19" ht="24" x14ac:dyDescent="0.3">
      <c r="A19" s="305"/>
      <c r="B19" s="312"/>
      <c r="C19" s="307"/>
      <c r="D19" s="307"/>
      <c r="E19" s="307"/>
      <c r="F19" s="307"/>
      <c r="G19" s="307"/>
      <c r="H19" s="307"/>
      <c r="I19" s="307"/>
      <c r="J19" s="307"/>
      <c r="K19" s="307"/>
      <c r="L19" s="307"/>
      <c r="M19" s="307"/>
      <c r="N19" s="307"/>
      <c r="O19" s="307"/>
      <c r="P19" s="307"/>
      <c r="Q19" s="313"/>
      <c r="R19" s="308">
        <f t="shared" si="0"/>
        <v>-0.36458333333333331</v>
      </c>
      <c r="S19" s="305" t="s">
        <v>117</v>
      </c>
    </row>
    <row r="20" spans="1:19" ht="24" x14ac:dyDescent="0.3">
      <c r="A20" s="305"/>
      <c r="B20" s="312"/>
      <c r="C20" s="307"/>
      <c r="D20" s="307"/>
      <c r="E20" s="307"/>
      <c r="F20" s="307"/>
      <c r="G20" s="307"/>
      <c r="H20" s="307"/>
      <c r="I20" s="307"/>
      <c r="J20" s="307"/>
      <c r="K20" s="307"/>
      <c r="L20" s="307"/>
      <c r="M20" s="307"/>
      <c r="N20" s="307"/>
      <c r="O20" s="307"/>
      <c r="P20" s="307"/>
      <c r="Q20" s="344"/>
      <c r="R20" s="308">
        <f t="shared" si="0"/>
        <v>-0.36458333333333331</v>
      </c>
      <c r="S20" s="305"/>
    </row>
    <row r="21" spans="1:19" ht="24" x14ac:dyDescent="0.3">
      <c r="A21" s="305"/>
      <c r="B21" s="312"/>
      <c r="C21" s="307"/>
      <c r="D21" s="307"/>
      <c r="E21" s="307"/>
      <c r="F21" s="307"/>
      <c r="G21" s="307"/>
      <c r="H21" s="307"/>
      <c r="I21" s="307"/>
      <c r="J21" s="307"/>
      <c r="K21" s="307"/>
      <c r="L21" s="307"/>
      <c r="M21" s="307"/>
      <c r="N21" s="307"/>
      <c r="O21" s="307"/>
      <c r="P21" s="307"/>
      <c r="Q21" s="344"/>
      <c r="R21" s="308">
        <f t="shared" si="0"/>
        <v>-0.36458333333333331</v>
      </c>
      <c r="S21" s="305"/>
    </row>
    <row r="22" spans="1:19" ht="24" x14ac:dyDescent="0.3">
      <c r="A22" s="305"/>
      <c r="B22" s="312"/>
      <c r="C22" s="307"/>
      <c r="D22" s="307"/>
      <c r="E22" s="307"/>
      <c r="F22" s="307"/>
      <c r="G22" s="307"/>
      <c r="H22" s="307"/>
      <c r="I22" s="307"/>
      <c r="J22" s="307"/>
      <c r="K22" s="307"/>
      <c r="L22" s="307"/>
      <c r="M22" s="307"/>
      <c r="N22" s="307"/>
      <c r="O22" s="307"/>
      <c r="P22" s="307"/>
      <c r="Q22" s="344"/>
      <c r="R22" s="308">
        <f t="shared" si="0"/>
        <v>-0.36458333333333331</v>
      </c>
      <c r="S22" s="305" t="s">
        <v>118</v>
      </c>
    </row>
    <row r="23" spans="1:19" ht="24" x14ac:dyDescent="0.3">
      <c r="A23" s="305"/>
      <c r="B23" s="312"/>
      <c r="C23" s="307"/>
      <c r="D23" s="307"/>
      <c r="E23" s="307"/>
      <c r="F23" s="307"/>
      <c r="G23" s="307"/>
      <c r="H23" s="307"/>
      <c r="I23" s="307"/>
      <c r="J23" s="307"/>
      <c r="K23" s="307"/>
      <c r="L23" s="307"/>
      <c r="M23" s="307"/>
      <c r="N23" s="307"/>
      <c r="O23" s="307"/>
      <c r="P23" s="307"/>
      <c r="Q23" s="344"/>
      <c r="R23" s="308">
        <f t="shared" si="0"/>
        <v>-0.36458333333333331</v>
      </c>
      <c r="S23" s="305"/>
    </row>
    <row r="24" spans="1:19" ht="24" x14ac:dyDescent="0.3">
      <c r="A24" s="305"/>
      <c r="B24" s="312"/>
      <c r="C24" s="307"/>
      <c r="D24" s="307"/>
      <c r="E24" s="307"/>
      <c r="F24" s="307"/>
      <c r="G24" s="307"/>
      <c r="H24" s="307"/>
      <c r="I24" s="307"/>
      <c r="J24" s="307"/>
      <c r="K24" s="307"/>
      <c r="L24" s="307"/>
      <c r="M24" s="307"/>
      <c r="N24" s="307"/>
      <c r="O24" s="307"/>
      <c r="P24" s="307"/>
      <c r="Q24" s="344"/>
      <c r="R24" s="308">
        <f t="shared" si="0"/>
        <v>-0.36458333333333331</v>
      </c>
      <c r="S24" s="305"/>
    </row>
    <row r="25" spans="1:19" ht="24" x14ac:dyDescent="0.3">
      <c r="A25" s="305"/>
      <c r="B25" s="312"/>
      <c r="C25" s="307"/>
      <c r="D25" s="307"/>
      <c r="E25" s="307"/>
      <c r="F25" s="307"/>
      <c r="G25" s="307"/>
      <c r="H25" s="307"/>
      <c r="I25" s="307"/>
      <c r="J25" s="307"/>
      <c r="K25" s="307"/>
      <c r="L25" s="307"/>
      <c r="M25" s="307"/>
      <c r="N25" s="307"/>
      <c r="O25" s="307"/>
      <c r="P25" s="307"/>
      <c r="Q25" s="345"/>
      <c r="R25" s="308">
        <f t="shared" si="0"/>
        <v>-0.36458333333333331</v>
      </c>
      <c r="S25" s="305"/>
    </row>
    <row r="26" spans="1:19" ht="24" x14ac:dyDescent="0.3">
      <c r="A26" s="305"/>
      <c r="B26" s="312"/>
      <c r="C26" s="307"/>
      <c r="D26" s="307"/>
      <c r="E26" s="307"/>
      <c r="F26" s="307"/>
      <c r="G26" s="307"/>
      <c r="H26" s="307"/>
      <c r="I26" s="307"/>
      <c r="J26" s="307"/>
      <c r="K26" s="307"/>
      <c r="L26" s="307"/>
      <c r="M26" s="307"/>
      <c r="N26" s="307"/>
      <c r="O26" s="307"/>
      <c r="P26" s="307"/>
      <c r="Q26" s="344"/>
      <c r="R26" s="308">
        <f t="shared" si="0"/>
        <v>-0.36458333333333331</v>
      </c>
      <c r="S26" s="305"/>
    </row>
    <row r="27" spans="1:19" ht="24" x14ac:dyDescent="0.3">
      <c r="A27" s="305"/>
      <c r="B27" s="312"/>
      <c r="C27" s="307"/>
      <c r="D27" s="307"/>
      <c r="E27" s="307"/>
      <c r="F27" s="307"/>
      <c r="G27" s="307"/>
      <c r="H27" s="307"/>
      <c r="I27" s="307"/>
      <c r="J27" s="307"/>
      <c r="K27" s="307"/>
      <c r="L27" s="307"/>
      <c r="M27" s="307"/>
      <c r="N27" s="307"/>
      <c r="O27" s="307"/>
      <c r="P27" s="307"/>
      <c r="Q27" s="344"/>
      <c r="R27" s="308">
        <f t="shared" si="0"/>
        <v>-0.36458333333333331</v>
      </c>
      <c r="S27" s="305" t="s">
        <v>119</v>
      </c>
    </row>
    <row r="28" spans="1:19" ht="24" x14ac:dyDescent="0.3">
      <c r="A28" s="73"/>
      <c r="B28" s="312"/>
      <c r="C28" s="307"/>
      <c r="D28" s="307"/>
      <c r="E28" s="307"/>
      <c r="F28" s="307"/>
      <c r="G28" s="307"/>
      <c r="H28" s="307"/>
      <c r="I28" s="307"/>
      <c r="J28" s="307"/>
      <c r="K28" s="307"/>
      <c r="L28" s="307"/>
      <c r="M28" s="307"/>
      <c r="N28" s="307"/>
      <c r="O28" s="307"/>
      <c r="P28" s="307"/>
      <c r="Q28" s="313"/>
      <c r="R28" s="308">
        <f t="shared" si="0"/>
        <v>-0.36458333333333331</v>
      </c>
      <c r="S28" s="305"/>
    </row>
    <row r="29" spans="1:19" ht="24" x14ac:dyDescent="0.3">
      <c r="A29" s="73"/>
      <c r="B29" s="312"/>
      <c r="C29" s="307"/>
      <c r="D29" s="307"/>
      <c r="E29" s="307"/>
      <c r="F29" s="307"/>
      <c r="G29" s="307"/>
      <c r="H29" s="307"/>
      <c r="I29" s="307"/>
      <c r="J29" s="307"/>
      <c r="K29" s="307"/>
      <c r="L29" s="307"/>
      <c r="M29" s="307"/>
      <c r="N29" s="307"/>
      <c r="O29" s="307"/>
      <c r="P29" s="307"/>
      <c r="Q29" s="307"/>
      <c r="R29" s="308">
        <f t="shared" si="0"/>
        <v>-0.36458333333333331</v>
      </c>
      <c r="S29" s="305"/>
    </row>
    <row r="30" spans="1:19" ht="24" x14ac:dyDescent="0.3">
      <c r="A30" s="73"/>
      <c r="B30" s="312"/>
      <c r="C30" s="307"/>
      <c r="D30" s="307"/>
      <c r="E30" s="307"/>
      <c r="F30" s="307"/>
      <c r="G30" s="307"/>
      <c r="H30" s="307"/>
      <c r="I30" s="307"/>
      <c r="J30" s="307"/>
      <c r="K30" s="307"/>
      <c r="L30" s="307"/>
      <c r="M30" s="307"/>
      <c r="N30" s="307"/>
      <c r="O30" s="307"/>
      <c r="P30" s="307"/>
      <c r="Q30" s="307"/>
      <c r="R30" s="308">
        <f t="shared" si="0"/>
        <v>-0.36458333333333331</v>
      </c>
      <c r="S30" s="305"/>
    </row>
    <row r="31" spans="1:19" ht="24" x14ac:dyDescent="0.3">
      <c r="A31" s="73"/>
      <c r="B31" s="312"/>
      <c r="C31" s="307"/>
      <c r="D31" s="307"/>
      <c r="E31" s="307"/>
      <c r="F31" s="307"/>
      <c r="G31" s="307"/>
      <c r="H31" s="307"/>
      <c r="I31" s="307"/>
      <c r="J31" s="307"/>
      <c r="K31" s="307"/>
      <c r="L31" s="307"/>
      <c r="M31" s="307"/>
      <c r="N31" s="307"/>
      <c r="O31" s="307"/>
      <c r="P31" s="307"/>
      <c r="Q31" s="307"/>
      <c r="R31" s="308">
        <f t="shared" si="0"/>
        <v>-0.36458333333333331</v>
      </c>
      <c r="S31" s="305"/>
    </row>
    <row r="32" spans="1:19" ht="24" thickBot="1" x14ac:dyDescent="0.3">
      <c r="B32" s="303"/>
      <c r="C32" s="304"/>
      <c r="D32" s="304"/>
      <c r="E32" s="72"/>
      <c r="R32" s="1"/>
    </row>
    <row r="33" spans="18:18" x14ac:dyDescent="0.25">
      <c r="R33" s="1"/>
    </row>
    <row r="34" spans="18:18" x14ac:dyDescent="0.25">
      <c r="R34" s="1"/>
    </row>
    <row r="35" spans="18:18" x14ac:dyDescent="0.25">
      <c r="R35" s="1"/>
    </row>
    <row r="36" spans="18:18" x14ac:dyDescent="0.25">
      <c r="R36" s="1"/>
    </row>
    <row r="37" spans="18:18" x14ac:dyDescent="0.25">
      <c r="R37" s="1"/>
    </row>
    <row r="38" spans="18:18" x14ac:dyDescent="0.25">
      <c r="R38" s="1"/>
    </row>
    <row r="39" spans="18:18" x14ac:dyDescent="0.25">
      <c r="R39" s="1"/>
    </row>
    <row r="40" spans="18:18" x14ac:dyDescent="0.25">
      <c r="R40" s="1"/>
    </row>
    <row r="41" spans="18:18" x14ac:dyDescent="0.25">
      <c r="R41" s="1"/>
    </row>
    <row r="42" spans="18:18" x14ac:dyDescent="0.25">
      <c r="R42" s="1"/>
    </row>
    <row r="43" spans="18:18" x14ac:dyDescent="0.25">
      <c r="R43" s="1"/>
    </row>
    <row r="44" spans="18:18" x14ac:dyDescent="0.25">
      <c r="R44" s="1"/>
    </row>
    <row r="45" spans="18:18" x14ac:dyDescent="0.25">
      <c r="R45" s="1"/>
    </row>
    <row r="46" spans="18:18" x14ac:dyDescent="0.25">
      <c r="R46" s="1"/>
    </row>
    <row r="47" spans="18:18" x14ac:dyDescent="0.25">
      <c r="R47" s="1"/>
    </row>
    <row r="48" spans="18:18" x14ac:dyDescent="0.25">
      <c r="R48" s="1"/>
    </row>
    <row r="49" spans="18:18" x14ac:dyDescent="0.25">
      <c r="R49" s="1"/>
    </row>
    <row r="50" spans="18:18" x14ac:dyDescent="0.25">
      <c r="R50" s="1"/>
    </row>
    <row r="51" spans="18:18" x14ac:dyDescent="0.25">
      <c r="R51" s="1"/>
    </row>
    <row r="52" spans="18:18" x14ac:dyDescent="0.25">
      <c r="R52" s="1"/>
    </row>
    <row r="53" spans="18:18" x14ac:dyDescent="0.25">
      <c r="R53" s="1"/>
    </row>
    <row r="54" spans="18:18" x14ac:dyDescent="0.25">
      <c r="R54" s="1"/>
    </row>
    <row r="55" spans="18:18" x14ac:dyDescent="0.25">
      <c r="R55" s="1"/>
    </row>
    <row r="56" spans="18:18" x14ac:dyDescent="0.25">
      <c r="R56" s="1"/>
    </row>
    <row r="57" spans="18:18" x14ac:dyDescent="0.25">
      <c r="R57" s="1"/>
    </row>
    <row r="58" spans="18:18" x14ac:dyDescent="0.25">
      <c r="R58" s="1"/>
    </row>
    <row r="59" spans="18:18" x14ac:dyDescent="0.25">
      <c r="R59" s="1"/>
    </row>
    <row r="60" spans="18:18" x14ac:dyDescent="0.25">
      <c r="R60" s="1"/>
    </row>
    <row r="61" spans="18:18" x14ac:dyDescent="0.25">
      <c r="R61" s="1"/>
    </row>
    <row r="62" spans="18:18" x14ac:dyDescent="0.25">
      <c r="R62" s="1"/>
    </row>
    <row r="63" spans="18:18" x14ac:dyDescent="0.25">
      <c r="R63" s="1"/>
    </row>
    <row r="64" spans="18:18" x14ac:dyDescent="0.25">
      <c r="R64" s="1"/>
    </row>
    <row r="65" spans="18:18" x14ac:dyDescent="0.25">
      <c r="R65" s="1"/>
    </row>
    <row r="66" spans="18:18" x14ac:dyDescent="0.25">
      <c r="R66" s="1"/>
    </row>
    <row r="67" spans="18:18" x14ac:dyDescent="0.25">
      <c r="R67" s="1"/>
    </row>
    <row r="68" spans="18:18" x14ac:dyDescent="0.25">
      <c r="R68" s="1"/>
    </row>
    <row r="69" spans="18:18" x14ac:dyDescent="0.25">
      <c r="R69" s="1"/>
    </row>
    <row r="70" spans="18:18" x14ac:dyDescent="0.25">
      <c r="R70" s="1"/>
    </row>
    <row r="71" spans="18:18" x14ac:dyDescent="0.25">
      <c r="R71" s="1"/>
    </row>
    <row r="72" spans="18:18" x14ac:dyDescent="0.25">
      <c r="R72" s="1"/>
    </row>
    <row r="73" spans="18:18" x14ac:dyDescent="0.25">
      <c r="R73" s="1"/>
    </row>
    <row r="74" spans="18:18" x14ac:dyDescent="0.25">
      <c r="R74" s="1"/>
    </row>
    <row r="75" spans="18:18" x14ac:dyDescent="0.25">
      <c r="R75" s="1"/>
    </row>
    <row r="76" spans="18:18" x14ac:dyDescent="0.25">
      <c r="R76" s="1"/>
    </row>
    <row r="77" spans="18:18" x14ac:dyDescent="0.25">
      <c r="R77" s="1"/>
    </row>
    <row r="78" spans="18:18" x14ac:dyDescent="0.25">
      <c r="R78" s="1"/>
    </row>
    <row r="79" spans="18:18" x14ac:dyDescent="0.25">
      <c r="R79" s="1"/>
    </row>
    <row r="80" spans="18:18" x14ac:dyDescent="0.25">
      <c r="R80" s="1"/>
    </row>
    <row r="81" spans="18:18" x14ac:dyDescent="0.25">
      <c r="R81" s="1"/>
    </row>
    <row r="82" spans="18:18" x14ac:dyDescent="0.25">
      <c r="R82" s="1"/>
    </row>
    <row r="83" spans="18:18" x14ac:dyDescent="0.25">
      <c r="R83" s="1"/>
    </row>
    <row r="84" spans="18:18" x14ac:dyDescent="0.25">
      <c r="R84" s="1"/>
    </row>
    <row r="85" spans="18:18" x14ac:dyDescent="0.25">
      <c r="R85" s="1"/>
    </row>
    <row r="86" spans="18:18" x14ac:dyDescent="0.25">
      <c r="R86" s="1"/>
    </row>
    <row r="87" spans="18:18" x14ac:dyDescent="0.25">
      <c r="R87" s="1"/>
    </row>
    <row r="88" spans="18:18" x14ac:dyDescent="0.25">
      <c r="R88" s="1"/>
    </row>
    <row r="89" spans="18:18" x14ac:dyDescent="0.25">
      <c r="R89" s="1"/>
    </row>
    <row r="90" spans="18:18" x14ac:dyDescent="0.25">
      <c r="R90" s="1"/>
    </row>
    <row r="91" spans="18:18" x14ac:dyDescent="0.25">
      <c r="R91" s="1"/>
    </row>
    <row r="92" spans="18:18" x14ac:dyDescent="0.25">
      <c r="R92" s="1"/>
    </row>
    <row r="93" spans="18:18" x14ac:dyDescent="0.25">
      <c r="R93" s="1"/>
    </row>
    <row r="94" spans="18:18" x14ac:dyDescent="0.25">
      <c r="R94" s="1"/>
    </row>
    <row r="95" spans="18:18" x14ac:dyDescent="0.25">
      <c r="R95" s="1"/>
    </row>
    <row r="96" spans="18:18" x14ac:dyDescent="0.25">
      <c r="R96" s="1"/>
    </row>
    <row r="97" spans="18:18" x14ac:dyDescent="0.25">
      <c r="R97" s="1"/>
    </row>
    <row r="98" spans="18:18" x14ac:dyDescent="0.25">
      <c r="R98" s="1"/>
    </row>
    <row r="99" spans="18:18" x14ac:dyDescent="0.25">
      <c r="R99" s="1"/>
    </row>
    <row r="100" spans="18:18" x14ac:dyDescent="0.25">
      <c r="R100" s="1"/>
    </row>
    <row r="101" spans="18:18" x14ac:dyDescent="0.25">
      <c r="R101" s="1"/>
    </row>
    <row r="102" spans="18:18" x14ac:dyDescent="0.25">
      <c r="R102" s="1"/>
    </row>
    <row r="103" spans="18:18" x14ac:dyDescent="0.25">
      <c r="R103" s="1"/>
    </row>
    <row r="104" spans="18:18" x14ac:dyDescent="0.25">
      <c r="R104" s="1"/>
    </row>
    <row r="105" spans="18:18" x14ac:dyDescent="0.25">
      <c r="R105" s="1"/>
    </row>
    <row r="106" spans="18:18" x14ac:dyDescent="0.25">
      <c r="R106" s="1"/>
    </row>
    <row r="107" spans="18:18" x14ac:dyDescent="0.25">
      <c r="R107" s="1"/>
    </row>
    <row r="108" spans="18:18" x14ac:dyDescent="0.25">
      <c r="R108" s="1"/>
    </row>
    <row r="109" spans="18:18" x14ac:dyDescent="0.25">
      <c r="R109" s="1"/>
    </row>
    <row r="110" spans="18:18" x14ac:dyDescent="0.25">
      <c r="R110" s="1"/>
    </row>
    <row r="111" spans="18:18" x14ac:dyDescent="0.25">
      <c r="R111" s="1"/>
    </row>
    <row r="112" spans="18:18" x14ac:dyDescent="0.25">
      <c r="R112" s="1"/>
    </row>
    <row r="113" spans="18:18" x14ac:dyDescent="0.25">
      <c r="R113" s="1"/>
    </row>
    <row r="114" spans="18:18" x14ac:dyDescent="0.25">
      <c r="R114" s="1"/>
    </row>
    <row r="115" spans="18:18" x14ac:dyDescent="0.25">
      <c r="R115" s="1"/>
    </row>
    <row r="116" spans="18:18" x14ac:dyDescent="0.25">
      <c r="R116" s="1"/>
    </row>
    <row r="117" spans="18:18" x14ac:dyDescent="0.25">
      <c r="R117" s="1"/>
    </row>
    <row r="118" spans="18:18" x14ac:dyDescent="0.25">
      <c r="R118" s="1"/>
    </row>
    <row r="119" spans="18:18" x14ac:dyDescent="0.25">
      <c r="R119" s="1"/>
    </row>
    <row r="120" spans="18:18" x14ac:dyDescent="0.25">
      <c r="R120" s="1"/>
    </row>
    <row r="121" spans="18:18" x14ac:dyDescent="0.25">
      <c r="R121" s="1"/>
    </row>
    <row r="122" spans="18:18" x14ac:dyDescent="0.25">
      <c r="R122" s="1"/>
    </row>
    <row r="123" spans="18:18" x14ac:dyDescent="0.25">
      <c r="R123" s="1"/>
    </row>
    <row r="124" spans="18:18" x14ac:dyDescent="0.25">
      <c r="R124" s="1"/>
    </row>
    <row r="125" spans="18:18" x14ac:dyDescent="0.25">
      <c r="R125" s="1"/>
    </row>
    <row r="126" spans="18:18" x14ac:dyDescent="0.25">
      <c r="R126" s="1"/>
    </row>
    <row r="127" spans="18:18" x14ac:dyDescent="0.25">
      <c r="R127" s="1"/>
    </row>
    <row r="128" spans="18:18" x14ac:dyDescent="0.25">
      <c r="R128" s="1"/>
    </row>
    <row r="129" spans="18:18" x14ac:dyDescent="0.25">
      <c r="R129" s="1"/>
    </row>
    <row r="130" spans="18:18" x14ac:dyDescent="0.25">
      <c r="R130" s="1"/>
    </row>
    <row r="131" spans="18:18" x14ac:dyDescent="0.25">
      <c r="R131" s="1"/>
    </row>
    <row r="132" spans="18:18" x14ac:dyDescent="0.25">
      <c r="R132" s="1"/>
    </row>
    <row r="133" spans="18:18" x14ac:dyDescent="0.25">
      <c r="R133" s="1"/>
    </row>
    <row r="134" spans="18:18" x14ac:dyDescent="0.25">
      <c r="R134" s="1"/>
    </row>
    <row r="135" spans="18:18" x14ac:dyDescent="0.25">
      <c r="R135" s="1"/>
    </row>
    <row r="136" spans="18:18" x14ac:dyDescent="0.25">
      <c r="R136" s="1"/>
    </row>
    <row r="137" spans="18:18" x14ac:dyDescent="0.25">
      <c r="R137" s="1"/>
    </row>
    <row r="138" spans="18:18" x14ac:dyDescent="0.25">
      <c r="R138" s="1"/>
    </row>
    <row r="139" spans="18:18" x14ac:dyDescent="0.25">
      <c r="R139" s="1"/>
    </row>
    <row r="140" spans="18:18" x14ac:dyDescent="0.25">
      <c r="R140" s="1"/>
    </row>
    <row r="141" spans="18:18" x14ac:dyDescent="0.25">
      <c r="R141" s="1"/>
    </row>
    <row r="142" spans="18:18" x14ac:dyDescent="0.25">
      <c r="R142" s="1"/>
    </row>
    <row r="143" spans="18:18" x14ac:dyDescent="0.25">
      <c r="R143" s="1"/>
    </row>
    <row r="144" spans="18:18" x14ac:dyDescent="0.25">
      <c r="R144" s="1"/>
    </row>
    <row r="145" spans="18:18" x14ac:dyDescent="0.25">
      <c r="R145" s="1"/>
    </row>
    <row r="146" spans="18:18" x14ac:dyDescent="0.25">
      <c r="R146" s="1"/>
    </row>
    <row r="147" spans="18:18" x14ac:dyDescent="0.25">
      <c r="R147" s="1"/>
    </row>
    <row r="148" spans="18:18" x14ac:dyDescent="0.25">
      <c r="R148" s="1"/>
    </row>
    <row r="149" spans="18:18" x14ac:dyDescent="0.25">
      <c r="R149" s="1"/>
    </row>
    <row r="150" spans="18:18" x14ac:dyDescent="0.25">
      <c r="R150" s="1"/>
    </row>
    <row r="151" spans="18:18" x14ac:dyDescent="0.25">
      <c r="R151" s="1"/>
    </row>
    <row r="152" spans="18:18" x14ac:dyDescent="0.25">
      <c r="R152" s="1"/>
    </row>
    <row r="153" spans="18:18" x14ac:dyDescent="0.25">
      <c r="R153" s="1"/>
    </row>
    <row r="154" spans="18:18" x14ac:dyDescent="0.25">
      <c r="R154" s="1"/>
    </row>
    <row r="155" spans="18:18" x14ac:dyDescent="0.25">
      <c r="R155" s="1"/>
    </row>
    <row r="156" spans="18:18" x14ac:dyDescent="0.25">
      <c r="R156" s="1"/>
    </row>
    <row r="157" spans="18:18" x14ac:dyDescent="0.25">
      <c r="R157" s="1"/>
    </row>
    <row r="158" spans="18:18" x14ac:dyDescent="0.25">
      <c r="R158" s="1"/>
    </row>
    <row r="159" spans="18:18" x14ac:dyDescent="0.25">
      <c r="R159" s="1"/>
    </row>
    <row r="160" spans="18:18" x14ac:dyDescent="0.25">
      <c r="R160" s="1"/>
    </row>
    <row r="161" spans="18:18" x14ac:dyDescent="0.25">
      <c r="R161" s="1"/>
    </row>
    <row r="162" spans="18:18" x14ac:dyDescent="0.25">
      <c r="R162" s="1"/>
    </row>
    <row r="163" spans="18:18" x14ac:dyDescent="0.25">
      <c r="R163" s="1"/>
    </row>
    <row r="164" spans="18:18" x14ac:dyDescent="0.25">
      <c r="R164" s="1"/>
    </row>
    <row r="165" spans="18:18" x14ac:dyDescent="0.25">
      <c r="R165" s="1"/>
    </row>
    <row r="166" spans="18:18" x14ac:dyDescent="0.25">
      <c r="R166" s="1"/>
    </row>
    <row r="167" spans="18:18" x14ac:dyDescent="0.25">
      <c r="R167" s="1"/>
    </row>
    <row r="168" spans="18:18" x14ac:dyDescent="0.25">
      <c r="R168" s="1"/>
    </row>
    <row r="169" spans="18:18" x14ac:dyDescent="0.25">
      <c r="R169" s="1"/>
    </row>
    <row r="170" spans="18:18" x14ac:dyDescent="0.25">
      <c r="R170" s="1"/>
    </row>
    <row r="171" spans="18:18" x14ac:dyDescent="0.25">
      <c r="R171" s="1"/>
    </row>
    <row r="172" spans="18:18" x14ac:dyDescent="0.25">
      <c r="R172" s="1"/>
    </row>
    <row r="173" spans="18:18" x14ac:dyDescent="0.25">
      <c r="R173" s="1"/>
    </row>
    <row r="174" spans="18:18" x14ac:dyDescent="0.25">
      <c r="R174" s="1"/>
    </row>
    <row r="175" spans="18:18" x14ac:dyDescent="0.25">
      <c r="R175" s="1"/>
    </row>
    <row r="176" spans="18:18" x14ac:dyDescent="0.25">
      <c r="R176" s="1"/>
    </row>
    <row r="177" spans="18:18" x14ac:dyDescent="0.25">
      <c r="R177" s="1"/>
    </row>
    <row r="178" spans="18:18" x14ac:dyDescent="0.25">
      <c r="R178" s="1"/>
    </row>
    <row r="179" spans="18:18" x14ac:dyDescent="0.25">
      <c r="R179" s="1"/>
    </row>
    <row r="180" spans="18:18" x14ac:dyDescent="0.25">
      <c r="R180" s="1"/>
    </row>
    <row r="181" spans="18:18" x14ac:dyDescent="0.25">
      <c r="R181" s="1"/>
    </row>
    <row r="182" spans="18:18" x14ac:dyDescent="0.25">
      <c r="R182" s="1"/>
    </row>
    <row r="183" spans="18:18" x14ac:dyDescent="0.25">
      <c r="R183" s="1"/>
    </row>
    <row r="184" spans="18:18" x14ac:dyDescent="0.25">
      <c r="R184" s="1"/>
    </row>
    <row r="185" spans="18:18" x14ac:dyDescent="0.25">
      <c r="R185" s="1"/>
    </row>
    <row r="186" spans="18:18" x14ac:dyDescent="0.25">
      <c r="R186" s="1"/>
    </row>
    <row r="187" spans="18:18" x14ac:dyDescent="0.25">
      <c r="R187" s="1"/>
    </row>
    <row r="188" spans="18:18" x14ac:dyDescent="0.25">
      <c r="R188" s="1"/>
    </row>
    <row r="189" spans="18:18" x14ac:dyDescent="0.25">
      <c r="R189" s="1"/>
    </row>
    <row r="190" spans="18:18" x14ac:dyDescent="0.25">
      <c r="R190" s="1"/>
    </row>
    <row r="191" spans="18:18" x14ac:dyDescent="0.25">
      <c r="R191" s="1"/>
    </row>
    <row r="192" spans="18:18" x14ac:dyDescent="0.25">
      <c r="R192" s="1"/>
    </row>
    <row r="193" spans="18:18" x14ac:dyDescent="0.25">
      <c r="R193" s="1"/>
    </row>
    <row r="194" spans="18:18" x14ac:dyDescent="0.25">
      <c r="R194" s="1"/>
    </row>
    <row r="195" spans="18:18" x14ac:dyDescent="0.25">
      <c r="R195" s="1"/>
    </row>
    <row r="196" spans="18:18" x14ac:dyDescent="0.25">
      <c r="R196" s="1"/>
    </row>
    <row r="197" spans="18:18" x14ac:dyDescent="0.25">
      <c r="R197" s="1"/>
    </row>
    <row r="198" spans="18:18" x14ac:dyDescent="0.25">
      <c r="R198" s="1"/>
    </row>
    <row r="199" spans="18:18" x14ac:dyDescent="0.25">
      <c r="R199" s="1"/>
    </row>
    <row r="200" spans="18:18" x14ac:dyDescent="0.25">
      <c r="R200" s="1"/>
    </row>
    <row r="201" spans="18:18" x14ac:dyDescent="0.25">
      <c r="R201" s="1"/>
    </row>
    <row r="202" spans="18:18" x14ac:dyDescent="0.25">
      <c r="R202" s="1"/>
    </row>
    <row r="203" spans="18:18" x14ac:dyDescent="0.25">
      <c r="R203" s="1"/>
    </row>
    <row r="204" spans="18:18" x14ac:dyDescent="0.25">
      <c r="R204" s="1"/>
    </row>
    <row r="205" spans="18:18" x14ac:dyDescent="0.25">
      <c r="R205" s="1"/>
    </row>
    <row r="206" spans="18:18" x14ac:dyDescent="0.25">
      <c r="R206" s="1"/>
    </row>
    <row r="207" spans="18:18" x14ac:dyDescent="0.25">
      <c r="R207" s="1"/>
    </row>
    <row r="208" spans="18:18" x14ac:dyDescent="0.25">
      <c r="R208" s="1"/>
    </row>
    <row r="209" spans="18:18" x14ac:dyDescent="0.25">
      <c r="R209" s="1"/>
    </row>
    <row r="210" spans="18:18" x14ac:dyDescent="0.25">
      <c r="R210" s="1"/>
    </row>
    <row r="211" spans="18:18" x14ac:dyDescent="0.25">
      <c r="R211" s="1"/>
    </row>
    <row r="212" spans="18:18" x14ac:dyDescent="0.25">
      <c r="R212" s="1"/>
    </row>
    <row r="213" spans="18:18" x14ac:dyDescent="0.25">
      <c r="R213" s="1"/>
    </row>
    <row r="214" spans="18:18" x14ac:dyDescent="0.25">
      <c r="R214" s="1"/>
    </row>
    <row r="215" spans="18:18" x14ac:dyDescent="0.25">
      <c r="R215" s="1"/>
    </row>
    <row r="216" spans="18:18" x14ac:dyDescent="0.25">
      <c r="R216" s="1"/>
    </row>
    <row r="217" spans="18:18" x14ac:dyDescent="0.25">
      <c r="R217" s="1"/>
    </row>
    <row r="218" spans="18:18" x14ac:dyDescent="0.25">
      <c r="R218" s="1"/>
    </row>
    <row r="219" spans="18:18" x14ac:dyDescent="0.25">
      <c r="R219" s="1"/>
    </row>
    <row r="220" spans="18:18" x14ac:dyDescent="0.25">
      <c r="R220" s="1"/>
    </row>
    <row r="221" spans="18:18" x14ac:dyDescent="0.25">
      <c r="R221" s="1"/>
    </row>
    <row r="222" spans="18:18" x14ac:dyDescent="0.25">
      <c r="R222" s="1"/>
    </row>
    <row r="223" spans="18:18" x14ac:dyDescent="0.25">
      <c r="R223" s="1"/>
    </row>
    <row r="224" spans="18:18" x14ac:dyDescent="0.25">
      <c r="R224" s="1"/>
    </row>
    <row r="225" spans="18:18" x14ac:dyDescent="0.25">
      <c r="R225" s="1"/>
    </row>
    <row r="226" spans="18:18" x14ac:dyDescent="0.25">
      <c r="R226" s="1"/>
    </row>
    <row r="227" spans="18:18" x14ac:dyDescent="0.25">
      <c r="R227" s="1"/>
    </row>
    <row r="228" spans="18:18" x14ac:dyDescent="0.25">
      <c r="R228" s="1"/>
    </row>
    <row r="229" spans="18:18" x14ac:dyDescent="0.25">
      <c r="R229" s="1"/>
    </row>
    <row r="230" spans="18:18" x14ac:dyDescent="0.25">
      <c r="R230" s="1"/>
    </row>
    <row r="231" spans="18:18" x14ac:dyDescent="0.25">
      <c r="R231" s="1"/>
    </row>
    <row r="232" spans="18:18" x14ac:dyDescent="0.25">
      <c r="R232" s="1"/>
    </row>
    <row r="233" spans="18:18" x14ac:dyDescent="0.25">
      <c r="R233" s="1"/>
    </row>
    <row r="234" spans="18:18" x14ac:dyDescent="0.25">
      <c r="R234" s="1"/>
    </row>
    <row r="235" spans="18:18" x14ac:dyDescent="0.25">
      <c r="R235" s="1"/>
    </row>
    <row r="236" spans="18:18" x14ac:dyDescent="0.25">
      <c r="R236" s="1"/>
    </row>
    <row r="237" spans="18:18" x14ac:dyDescent="0.25">
      <c r="R237" s="1"/>
    </row>
    <row r="238" spans="18:18" x14ac:dyDescent="0.25">
      <c r="R238" s="1"/>
    </row>
    <row r="239" spans="18:18" x14ac:dyDescent="0.25">
      <c r="R239" s="1"/>
    </row>
    <row r="240" spans="18:18" x14ac:dyDescent="0.25">
      <c r="R240" s="1"/>
    </row>
    <row r="241" spans="18:18" x14ac:dyDescent="0.25">
      <c r="R241" s="1"/>
    </row>
    <row r="242" spans="18:18" x14ac:dyDescent="0.25">
      <c r="R242" s="1"/>
    </row>
    <row r="243" spans="18:18" x14ac:dyDescent="0.25">
      <c r="R243" s="1"/>
    </row>
    <row r="244" spans="18:18" x14ac:dyDescent="0.25">
      <c r="R244" s="1"/>
    </row>
    <row r="245" spans="18:18" x14ac:dyDescent="0.25">
      <c r="R245" s="1"/>
    </row>
    <row r="246" spans="18:18" x14ac:dyDescent="0.25">
      <c r="R246" s="1"/>
    </row>
    <row r="247" spans="18:18" x14ac:dyDescent="0.25">
      <c r="R247" s="1"/>
    </row>
    <row r="248" spans="18:18" x14ac:dyDescent="0.25">
      <c r="R248" s="1"/>
    </row>
    <row r="249" spans="18:18" x14ac:dyDescent="0.25">
      <c r="R249" s="1"/>
    </row>
    <row r="250" spans="18:18" x14ac:dyDescent="0.25">
      <c r="R250" s="1"/>
    </row>
    <row r="251" spans="18:18" x14ac:dyDescent="0.25">
      <c r="R251" s="1"/>
    </row>
    <row r="252" spans="18:18" x14ac:dyDescent="0.25">
      <c r="R252" s="1"/>
    </row>
    <row r="253" spans="18:18" x14ac:dyDescent="0.25">
      <c r="R253" s="1"/>
    </row>
    <row r="254" spans="18:18" x14ac:dyDescent="0.25">
      <c r="R254" s="1"/>
    </row>
    <row r="255" spans="18:18" x14ac:dyDescent="0.25">
      <c r="R255" s="1"/>
    </row>
    <row r="256" spans="18:18" x14ac:dyDescent="0.25">
      <c r="R256" s="1"/>
    </row>
    <row r="257" spans="18:18" x14ac:dyDescent="0.25">
      <c r="R257" s="1"/>
    </row>
    <row r="258" spans="18:18" x14ac:dyDescent="0.25">
      <c r="R258" s="1"/>
    </row>
    <row r="259" spans="18:18" x14ac:dyDescent="0.25">
      <c r="R259" s="1"/>
    </row>
    <row r="260" spans="18:18" x14ac:dyDescent="0.25">
      <c r="R260" s="1"/>
    </row>
    <row r="261" spans="18:18" x14ac:dyDescent="0.25">
      <c r="R261" s="1"/>
    </row>
    <row r="262" spans="18:18" x14ac:dyDescent="0.25">
      <c r="R262" s="1"/>
    </row>
    <row r="263" spans="18:18" x14ac:dyDescent="0.25">
      <c r="R263" s="1"/>
    </row>
    <row r="264" spans="18:18" x14ac:dyDescent="0.25">
      <c r="R264" s="1"/>
    </row>
    <row r="265" spans="18:18" x14ac:dyDescent="0.25">
      <c r="R265" s="1"/>
    </row>
    <row r="266" spans="18:18" x14ac:dyDescent="0.25">
      <c r="R266" s="1"/>
    </row>
    <row r="267" spans="18:18" x14ac:dyDescent="0.25">
      <c r="R267" s="1"/>
    </row>
    <row r="268" spans="18:18" x14ac:dyDescent="0.25">
      <c r="R268" s="1"/>
    </row>
    <row r="269" spans="18:18" x14ac:dyDescent="0.25">
      <c r="R269" s="1"/>
    </row>
    <row r="270" spans="18:18" x14ac:dyDescent="0.25">
      <c r="R270" s="1"/>
    </row>
    <row r="271" spans="18:18" x14ac:dyDescent="0.25">
      <c r="R271" s="1"/>
    </row>
    <row r="272" spans="18:18" x14ac:dyDescent="0.25">
      <c r="R272" s="1"/>
    </row>
    <row r="273" spans="18:18" x14ac:dyDescent="0.25">
      <c r="R273" s="1"/>
    </row>
    <row r="274" spans="18:18" x14ac:dyDescent="0.25">
      <c r="R274" s="1"/>
    </row>
    <row r="275" spans="18:18" x14ac:dyDescent="0.25">
      <c r="R275" s="1"/>
    </row>
    <row r="276" spans="18:18" x14ac:dyDescent="0.25">
      <c r="R276" s="1"/>
    </row>
    <row r="277" spans="18:18" x14ac:dyDescent="0.25">
      <c r="R277" s="1"/>
    </row>
    <row r="278" spans="18:18" x14ac:dyDescent="0.25">
      <c r="R278" s="1"/>
    </row>
    <row r="279" spans="18:18" x14ac:dyDescent="0.25">
      <c r="R279" s="1"/>
    </row>
    <row r="280" spans="18:18" x14ac:dyDescent="0.25">
      <c r="R280" s="1"/>
    </row>
    <row r="281" spans="18:18" x14ac:dyDescent="0.25">
      <c r="R281" s="1"/>
    </row>
    <row r="282" spans="18:18" x14ac:dyDescent="0.25">
      <c r="R282" s="1"/>
    </row>
    <row r="283" spans="18:18" x14ac:dyDescent="0.25">
      <c r="R283" s="1"/>
    </row>
    <row r="284" spans="18:18" x14ac:dyDescent="0.25">
      <c r="R284" s="1"/>
    </row>
    <row r="285" spans="18:18" x14ac:dyDescent="0.25">
      <c r="R285" s="1"/>
    </row>
    <row r="286" spans="18:18" x14ac:dyDescent="0.25">
      <c r="R286" s="1"/>
    </row>
    <row r="287" spans="18:18" x14ac:dyDescent="0.25">
      <c r="R287" s="1"/>
    </row>
    <row r="288" spans="18:18" x14ac:dyDescent="0.25">
      <c r="R288" s="1"/>
    </row>
    <row r="289" spans="18:18" x14ac:dyDescent="0.25">
      <c r="R289" s="1"/>
    </row>
    <row r="290" spans="18:18" x14ac:dyDescent="0.25">
      <c r="R290" s="1"/>
    </row>
    <row r="291" spans="18:18" x14ac:dyDescent="0.25">
      <c r="R291" s="1"/>
    </row>
    <row r="292" spans="18:18" x14ac:dyDescent="0.25">
      <c r="R292" s="1"/>
    </row>
    <row r="293" spans="18:18" x14ac:dyDescent="0.25">
      <c r="R293" s="1"/>
    </row>
    <row r="294" spans="18:18" x14ac:dyDescent="0.25">
      <c r="R294" s="1"/>
    </row>
    <row r="295" spans="18:18" x14ac:dyDescent="0.25">
      <c r="R295" s="1"/>
    </row>
    <row r="296" spans="18:18" x14ac:dyDescent="0.25">
      <c r="R296" s="1"/>
    </row>
    <row r="297" spans="18:18" x14ac:dyDescent="0.25">
      <c r="R297" s="1"/>
    </row>
    <row r="298" spans="18:18" x14ac:dyDescent="0.25">
      <c r="R298" s="1"/>
    </row>
    <row r="299" spans="18:18" x14ac:dyDescent="0.25">
      <c r="R299" s="1"/>
    </row>
    <row r="300" spans="18:18" x14ac:dyDescent="0.25">
      <c r="R300" s="1"/>
    </row>
    <row r="301" spans="18:18" x14ac:dyDescent="0.25">
      <c r="R301" s="1"/>
    </row>
    <row r="302" spans="18:18" x14ac:dyDescent="0.25">
      <c r="R302" s="1"/>
    </row>
    <row r="303" spans="18:18" x14ac:dyDescent="0.25">
      <c r="R303" s="1"/>
    </row>
    <row r="304" spans="18:18" x14ac:dyDescent="0.25">
      <c r="R304" s="1"/>
    </row>
    <row r="305" spans="18:18" x14ac:dyDescent="0.25">
      <c r="R305" s="1"/>
    </row>
    <row r="306" spans="18:18" x14ac:dyDescent="0.25">
      <c r="R306" s="1"/>
    </row>
    <row r="307" spans="18:18" x14ac:dyDescent="0.25">
      <c r="R307" s="1"/>
    </row>
    <row r="308" spans="18:18" x14ac:dyDescent="0.25">
      <c r="R308" s="1"/>
    </row>
    <row r="309" spans="18:18" x14ac:dyDescent="0.25">
      <c r="R309" s="1"/>
    </row>
    <row r="310" spans="18:18" x14ac:dyDescent="0.25">
      <c r="R310" s="1"/>
    </row>
    <row r="311" spans="18:18" x14ac:dyDescent="0.25">
      <c r="R311" s="1"/>
    </row>
    <row r="312" spans="18:18" x14ac:dyDescent="0.25">
      <c r="R312" s="1"/>
    </row>
    <row r="313" spans="18:18" x14ac:dyDescent="0.25">
      <c r="R313" s="1"/>
    </row>
    <row r="314" spans="18:18" x14ac:dyDescent="0.25">
      <c r="R314" s="1"/>
    </row>
    <row r="315" spans="18:18" x14ac:dyDescent="0.25">
      <c r="R315" s="1"/>
    </row>
    <row r="316" spans="18:18" x14ac:dyDescent="0.25">
      <c r="R316" s="1"/>
    </row>
    <row r="317" spans="18:18" x14ac:dyDescent="0.25">
      <c r="R317" s="1"/>
    </row>
    <row r="318" spans="18:18" x14ac:dyDescent="0.25">
      <c r="R318" s="1"/>
    </row>
    <row r="319" spans="18:18" x14ac:dyDescent="0.25">
      <c r="R319" s="1"/>
    </row>
    <row r="320" spans="18:18" x14ac:dyDescent="0.25">
      <c r="R320" s="1"/>
    </row>
    <row r="321" spans="18:18" x14ac:dyDescent="0.25">
      <c r="R321" s="1"/>
    </row>
    <row r="322" spans="18:18" x14ac:dyDescent="0.25">
      <c r="R322" s="1"/>
    </row>
    <row r="323" spans="18:18" x14ac:dyDescent="0.25">
      <c r="R323" s="1"/>
    </row>
    <row r="324" spans="18:18" x14ac:dyDescent="0.25">
      <c r="R324" s="1"/>
    </row>
    <row r="325" spans="18:18" x14ac:dyDescent="0.25">
      <c r="R325" s="1"/>
    </row>
    <row r="326" spans="18:18" x14ac:dyDescent="0.25">
      <c r="R326" s="1"/>
    </row>
    <row r="327" spans="18:18" x14ac:dyDescent="0.25">
      <c r="R327" s="1"/>
    </row>
    <row r="328" spans="18:18" x14ac:dyDescent="0.25">
      <c r="R328" s="1"/>
    </row>
    <row r="329" spans="18:18" x14ac:dyDescent="0.25">
      <c r="R329" s="1"/>
    </row>
    <row r="330" spans="18:18" x14ac:dyDescent="0.25">
      <c r="R330" s="1"/>
    </row>
    <row r="331" spans="18:18" x14ac:dyDescent="0.25">
      <c r="R331" s="1"/>
    </row>
    <row r="332" spans="18:18" x14ac:dyDescent="0.25">
      <c r="R332" s="1"/>
    </row>
    <row r="333" spans="18:18" x14ac:dyDescent="0.25">
      <c r="R333" s="1"/>
    </row>
    <row r="334" spans="18:18" x14ac:dyDescent="0.25">
      <c r="R334" s="1"/>
    </row>
    <row r="335" spans="18:18" x14ac:dyDescent="0.25">
      <c r="R335" s="1"/>
    </row>
    <row r="336" spans="18:18" x14ac:dyDescent="0.25">
      <c r="R336" s="1"/>
    </row>
    <row r="337" spans="18:18" x14ac:dyDescent="0.25">
      <c r="R337" s="1"/>
    </row>
    <row r="338" spans="18:18" x14ac:dyDescent="0.25">
      <c r="R338" s="1"/>
    </row>
    <row r="339" spans="18:18" x14ac:dyDescent="0.25">
      <c r="R339" s="1"/>
    </row>
    <row r="340" spans="18:18" x14ac:dyDescent="0.25">
      <c r="R340" s="1"/>
    </row>
    <row r="341" spans="18:18" x14ac:dyDescent="0.25">
      <c r="R341" s="1"/>
    </row>
    <row r="342" spans="18:18" x14ac:dyDescent="0.25">
      <c r="R342" s="1"/>
    </row>
    <row r="343" spans="18:18" x14ac:dyDescent="0.25">
      <c r="R343" s="1"/>
    </row>
    <row r="344" spans="18:18" x14ac:dyDescent="0.25">
      <c r="R344" s="1"/>
    </row>
    <row r="345" spans="18:18" x14ac:dyDescent="0.25">
      <c r="R345" s="1"/>
    </row>
    <row r="346" spans="18:18" x14ac:dyDescent="0.25">
      <c r="R346" s="1"/>
    </row>
    <row r="347" spans="18:18" x14ac:dyDescent="0.25">
      <c r="R347" s="1"/>
    </row>
    <row r="348" spans="18:18" x14ac:dyDescent="0.25">
      <c r="R348" s="1"/>
    </row>
    <row r="349" spans="18:18" x14ac:dyDescent="0.25">
      <c r="R349" s="1"/>
    </row>
    <row r="350" spans="18:18" x14ac:dyDescent="0.25">
      <c r="R350" s="1"/>
    </row>
    <row r="351" spans="18:18" x14ac:dyDescent="0.25">
      <c r="R351" s="1"/>
    </row>
    <row r="352" spans="18:18" x14ac:dyDescent="0.25">
      <c r="R352" s="1"/>
    </row>
    <row r="353" spans="18:18" x14ac:dyDescent="0.25">
      <c r="R353" s="1"/>
    </row>
    <row r="354" spans="18:18" x14ac:dyDescent="0.25">
      <c r="R354" s="1"/>
    </row>
    <row r="355" spans="18:18" x14ac:dyDescent="0.25">
      <c r="R355" s="1"/>
    </row>
    <row r="356" spans="18:18" x14ac:dyDescent="0.25">
      <c r="R356" s="1"/>
    </row>
    <row r="357" spans="18:18" x14ac:dyDescent="0.25">
      <c r="R357" s="1"/>
    </row>
    <row r="358" spans="18:18" x14ac:dyDescent="0.25">
      <c r="R358" s="1"/>
    </row>
    <row r="359" spans="18:18" x14ac:dyDescent="0.25">
      <c r="R359" s="1"/>
    </row>
    <row r="360" spans="18:18" x14ac:dyDescent="0.25">
      <c r="R360" s="1"/>
    </row>
    <row r="361" spans="18:18" x14ac:dyDescent="0.25">
      <c r="R361" s="1"/>
    </row>
    <row r="362" spans="18:18" x14ac:dyDescent="0.25">
      <c r="R362" s="1"/>
    </row>
    <row r="363" spans="18:18" x14ac:dyDescent="0.25">
      <c r="R363" s="1"/>
    </row>
    <row r="364" spans="18:18" x14ac:dyDescent="0.25">
      <c r="R364" s="1"/>
    </row>
    <row r="365" spans="18:18" x14ac:dyDescent="0.25">
      <c r="R365" s="1"/>
    </row>
    <row r="366" spans="18:18" x14ac:dyDescent="0.25">
      <c r="R366" s="1"/>
    </row>
    <row r="367" spans="18:18" x14ac:dyDescent="0.25">
      <c r="R367" s="1"/>
    </row>
    <row r="368" spans="18:18" x14ac:dyDescent="0.25">
      <c r="R368" s="1"/>
    </row>
    <row r="369" spans="18:18" x14ac:dyDescent="0.25">
      <c r="R369" s="1"/>
    </row>
    <row r="370" spans="18:18" x14ac:dyDescent="0.25">
      <c r="R370" s="1"/>
    </row>
    <row r="371" spans="18:18" x14ac:dyDescent="0.25">
      <c r="R371" s="1"/>
    </row>
    <row r="372" spans="18:18" x14ac:dyDescent="0.25">
      <c r="R372" s="1"/>
    </row>
    <row r="373" spans="18:18" x14ac:dyDescent="0.25">
      <c r="R373" s="1"/>
    </row>
    <row r="374" spans="18:18" x14ac:dyDescent="0.25">
      <c r="R374" s="1"/>
    </row>
    <row r="375" spans="18:18" x14ac:dyDescent="0.25">
      <c r="R375" s="1"/>
    </row>
    <row r="376" spans="18:18" x14ac:dyDescent="0.25">
      <c r="R376" s="1"/>
    </row>
    <row r="377" spans="18:18" x14ac:dyDescent="0.25">
      <c r="R377" s="1"/>
    </row>
    <row r="378" spans="18:18" x14ac:dyDescent="0.25">
      <c r="R378" s="1"/>
    </row>
    <row r="379" spans="18:18" x14ac:dyDescent="0.25">
      <c r="R379" s="1"/>
    </row>
    <row r="380" spans="18:18" x14ac:dyDescent="0.25">
      <c r="R380" s="1"/>
    </row>
    <row r="381" spans="18:18" x14ac:dyDescent="0.25">
      <c r="R381" s="1"/>
    </row>
    <row r="382" spans="18:18" x14ac:dyDescent="0.25">
      <c r="R382" s="1"/>
    </row>
    <row r="383" spans="18:18" x14ac:dyDescent="0.25">
      <c r="R383" s="1"/>
    </row>
    <row r="384" spans="18:18" x14ac:dyDescent="0.25">
      <c r="R384" s="1"/>
    </row>
    <row r="385" spans="18:18" x14ac:dyDescent="0.25">
      <c r="R385" s="1"/>
    </row>
    <row r="386" spans="18:18" x14ac:dyDescent="0.25">
      <c r="R386" s="1"/>
    </row>
    <row r="387" spans="18:18" x14ac:dyDescent="0.25">
      <c r="R387" s="1"/>
    </row>
    <row r="388" spans="18:18" x14ac:dyDescent="0.25">
      <c r="R388" s="1"/>
    </row>
    <row r="389" spans="18:18" x14ac:dyDescent="0.25">
      <c r="R389" s="1"/>
    </row>
    <row r="390" spans="18:18" x14ac:dyDescent="0.25">
      <c r="R390" s="1"/>
    </row>
    <row r="391" spans="18:18" x14ac:dyDescent="0.25">
      <c r="R391" s="1"/>
    </row>
    <row r="392" spans="18:18" x14ac:dyDescent="0.25">
      <c r="R392" s="1"/>
    </row>
    <row r="393" spans="18:18" x14ac:dyDescent="0.25">
      <c r="R393" s="1"/>
    </row>
    <row r="394" spans="18:18" x14ac:dyDescent="0.25">
      <c r="R394" s="1"/>
    </row>
    <row r="395" spans="18:18" x14ac:dyDescent="0.25">
      <c r="R395" s="1"/>
    </row>
    <row r="396" spans="18:18" x14ac:dyDescent="0.25">
      <c r="R396" s="1"/>
    </row>
    <row r="397" spans="18:18" x14ac:dyDescent="0.25">
      <c r="R397" s="1"/>
    </row>
    <row r="398" spans="18:18" x14ac:dyDescent="0.25">
      <c r="R398" s="1"/>
    </row>
    <row r="399" spans="18:18" x14ac:dyDescent="0.25">
      <c r="R399" s="1"/>
    </row>
    <row r="400" spans="18:18" x14ac:dyDescent="0.25">
      <c r="R400" s="1"/>
    </row>
    <row r="401" spans="18:18" x14ac:dyDescent="0.25">
      <c r="R401" s="1"/>
    </row>
    <row r="402" spans="18:18" x14ac:dyDescent="0.25">
      <c r="R402" s="1"/>
    </row>
    <row r="403" spans="18:18" x14ac:dyDescent="0.25">
      <c r="R403" s="1"/>
    </row>
    <row r="404" spans="18:18" x14ac:dyDescent="0.25">
      <c r="R404" s="1"/>
    </row>
    <row r="405" spans="18:18" x14ac:dyDescent="0.25">
      <c r="R405" s="1"/>
    </row>
    <row r="406" spans="18:18" x14ac:dyDescent="0.25">
      <c r="R406" s="1"/>
    </row>
    <row r="407" spans="18:18" x14ac:dyDescent="0.25">
      <c r="R407" s="1"/>
    </row>
    <row r="408" spans="18:18" x14ac:dyDescent="0.25">
      <c r="R408" s="1"/>
    </row>
    <row r="409" spans="18:18" x14ac:dyDescent="0.25">
      <c r="R409" s="1"/>
    </row>
    <row r="410" spans="18:18" x14ac:dyDescent="0.25">
      <c r="R410" s="1"/>
    </row>
    <row r="411" spans="18:18" x14ac:dyDescent="0.25">
      <c r="R411" s="1"/>
    </row>
    <row r="412" spans="18:18" x14ac:dyDescent="0.25">
      <c r="R412" s="1"/>
    </row>
    <row r="413" spans="18:18" x14ac:dyDescent="0.25">
      <c r="R413" s="1"/>
    </row>
    <row r="414" spans="18:18" x14ac:dyDescent="0.25">
      <c r="R414" s="1"/>
    </row>
    <row r="415" spans="18:18" x14ac:dyDescent="0.25">
      <c r="R415" s="1"/>
    </row>
    <row r="416" spans="18:18" x14ac:dyDescent="0.25">
      <c r="R416" s="1"/>
    </row>
    <row r="417" spans="18:18" x14ac:dyDescent="0.25">
      <c r="R417" s="1"/>
    </row>
    <row r="418" spans="18:18" x14ac:dyDescent="0.25">
      <c r="R418" s="1"/>
    </row>
    <row r="419" spans="18:18" x14ac:dyDescent="0.25">
      <c r="R419" s="1"/>
    </row>
    <row r="420" spans="18:18" x14ac:dyDescent="0.25">
      <c r="R420" s="1"/>
    </row>
    <row r="421" spans="18:18" x14ac:dyDescent="0.25">
      <c r="R421" s="1"/>
    </row>
    <row r="422" spans="18:18" x14ac:dyDescent="0.25">
      <c r="R422" s="1"/>
    </row>
    <row r="423" spans="18:18" x14ac:dyDescent="0.25">
      <c r="R423" s="1"/>
    </row>
    <row r="424" spans="18:18" x14ac:dyDescent="0.25">
      <c r="R424" s="1"/>
    </row>
    <row r="425" spans="18:18" x14ac:dyDescent="0.25">
      <c r="R425" s="1"/>
    </row>
    <row r="426" spans="18:18" x14ac:dyDescent="0.25">
      <c r="R426" s="1"/>
    </row>
    <row r="427" spans="18:18" x14ac:dyDescent="0.25">
      <c r="R427" s="1"/>
    </row>
    <row r="428" spans="18:18" x14ac:dyDescent="0.25">
      <c r="R428" s="1"/>
    </row>
    <row r="429" spans="18:18" x14ac:dyDescent="0.25">
      <c r="R429" s="1"/>
    </row>
    <row r="430" spans="18:18" x14ac:dyDescent="0.25">
      <c r="R430" s="1"/>
    </row>
    <row r="431" spans="18:18" x14ac:dyDescent="0.25">
      <c r="R431" s="1"/>
    </row>
    <row r="432" spans="18:18" x14ac:dyDescent="0.25">
      <c r="R432" s="1"/>
    </row>
    <row r="433" spans="18:18" x14ac:dyDescent="0.25">
      <c r="R433" s="1"/>
    </row>
    <row r="434" spans="18:18" x14ac:dyDescent="0.25">
      <c r="R434" s="1"/>
    </row>
    <row r="435" spans="18:18" x14ac:dyDescent="0.25">
      <c r="R435" s="1"/>
    </row>
    <row r="436" spans="18:18" x14ac:dyDescent="0.25">
      <c r="R436" s="1"/>
    </row>
    <row r="437" spans="18:18" x14ac:dyDescent="0.25">
      <c r="R437" s="1"/>
    </row>
    <row r="438" spans="18:18" x14ac:dyDescent="0.25">
      <c r="R438" s="1"/>
    </row>
    <row r="439" spans="18:18" x14ac:dyDescent="0.25">
      <c r="R439" s="1"/>
    </row>
    <row r="440" spans="18:18" x14ac:dyDescent="0.25">
      <c r="R440" s="1"/>
    </row>
    <row r="441" spans="18:18" x14ac:dyDescent="0.25">
      <c r="R441" s="1"/>
    </row>
    <row r="442" spans="18:18" x14ac:dyDescent="0.25">
      <c r="R442" s="1"/>
    </row>
    <row r="443" spans="18:18" x14ac:dyDescent="0.25">
      <c r="R443" s="1"/>
    </row>
    <row r="444" spans="18:18" x14ac:dyDescent="0.25">
      <c r="R444" s="1"/>
    </row>
    <row r="445" spans="18:18" x14ac:dyDescent="0.25">
      <c r="R445" s="1"/>
    </row>
    <row r="446" spans="18:18" x14ac:dyDescent="0.25">
      <c r="R446" s="1"/>
    </row>
    <row r="447" spans="18:18" x14ac:dyDescent="0.25">
      <c r="R447" s="1"/>
    </row>
    <row r="448" spans="18:18" x14ac:dyDescent="0.25">
      <c r="R448" s="1"/>
    </row>
    <row r="449" spans="18:18" x14ac:dyDescent="0.25">
      <c r="R449" s="1"/>
    </row>
    <row r="450" spans="18:18" x14ac:dyDescent="0.25">
      <c r="R450" s="1"/>
    </row>
    <row r="451" spans="18:18" x14ac:dyDescent="0.25">
      <c r="R451" s="1"/>
    </row>
    <row r="452" spans="18:18" x14ac:dyDescent="0.25">
      <c r="R452" s="1"/>
    </row>
    <row r="453" spans="18:18" x14ac:dyDescent="0.25">
      <c r="R453" s="1"/>
    </row>
    <row r="454" spans="18:18" x14ac:dyDescent="0.25">
      <c r="R454" s="1"/>
    </row>
    <row r="455" spans="18:18" x14ac:dyDescent="0.25">
      <c r="R455" s="1"/>
    </row>
    <row r="456" spans="18:18" x14ac:dyDescent="0.25">
      <c r="R456" s="1"/>
    </row>
    <row r="457" spans="18:18" x14ac:dyDescent="0.25">
      <c r="R457" s="1"/>
    </row>
    <row r="458" spans="18:18" x14ac:dyDescent="0.25">
      <c r="R458" s="1"/>
    </row>
    <row r="459" spans="18:18" x14ac:dyDescent="0.25">
      <c r="R459" s="1"/>
    </row>
    <row r="460" spans="18:18" x14ac:dyDescent="0.25">
      <c r="R460" s="1"/>
    </row>
    <row r="461" spans="18:18" x14ac:dyDescent="0.25">
      <c r="R461" s="1"/>
    </row>
    <row r="462" spans="18:18" x14ac:dyDescent="0.25">
      <c r="R462" s="1"/>
    </row>
    <row r="463" spans="18:18" x14ac:dyDescent="0.25">
      <c r="R463" s="1"/>
    </row>
    <row r="464" spans="18:18" x14ac:dyDescent="0.25">
      <c r="R464" s="1"/>
    </row>
    <row r="465" spans="18:18" x14ac:dyDescent="0.25">
      <c r="R465" s="1"/>
    </row>
    <row r="466" spans="18:18" x14ac:dyDescent="0.25">
      <c r="R466" s="1"/>
    </row>
    <row r="467" spans="18:18" x14ac:dyDescent="0.25">
      <c r="R467" s="1"/>
    </row>
    <row r="468" spans="18:18" x14ac:dyDescent="0.25">
      <c r="R468" s="1"/>
    </row>
    <row r="469" spans="18:18" x14ac:dyDescent="0.25">
      <c r="R469" s="1"/>
    </row>
    <row r="470" spans="18:18" x14ac:dyDescent="0.25">
      <c r="R470" s="1"/>
    </row>
    <row r="471" spans="18:18" x14ac:dyDescent="0.25">
      <c r="R471" s="1"/>
    </row>
    <row r="472" spans="18:18" x14ac:dyDescent="0.25">
      <c r="R472" s="1"/>
    </row>
    <row r="473" spans="18:18" x14ac:dyDescent="0.25">
      <c r="R473" s="1"/>
    </row>
    <row r="474" spans="18:18" x14ac:dyDescent="0.25">
      <c r="R474" s="1"/>
    </row>
    <row r="475" spans="18:18" x14ac:dyDescent="0.25">
      <c r="R475" s="1"/>
    </row>
    <row r="476" spans="18:18" x14ac:dyDescent="0.25">
      <c r="R476" s="1"/>
    </row>
    <row r="477" spans="18:18" x14ac:dyDescent="0.25">
      <c r="R477" s="1"/>
    </row>
    <row r="478" spans="18:18" x14ac:dyDescent="0.25">
      <c r="R478" s="1"/>
    </row>
    <row r="479" spans="18:18" x14ac:dyDescent="0.25">
      <c r="R479" s="1"/>
    </row>
    <row r="480" spans="18:18" x14ac:dyDescent="0.25">
      <c r="R480" s="1"/>
    </row>
    <row r="481" spans="18:18" x14ac:dyDescent="0.25">
      <c r="R481" s="1"/>
    </row>
    <row r="482" spans="18:18" x14ac:dyDescent="0.25">
      <c r="R482" s="1"/>
    </row>
    <row r="483" spans="18:18" x14ac:dyDescent="0.25">
      <c r="R483" s="1"/>
    </row>
    <row r="484" spans="18:18" x14ac:dyDescent="0.25">
      <c r="R484" s="1"/>
    </row>
    <row r="485" spans="18:18" x14ac:dyDescent="0.25">
      <c r="R485" s="1"/>
    </row>
    <row r="486" spans="18:18" x14ac:dyDescent="0.25">
      <c r="R486" s="1"/>
    </row>
    <row r="487" spans="18:18" x14ac:dyDescent="0.25">
      <c r="R487" s="1"/>
    </row>
    <row r="488" spans="18:18" x14ac:dyDescent="0.25">
      <c r="R488" s="1"/>
    </row>
    <row r="489" spans="18:18" x14ac:dyDescent="0.25">
      <c r="R489" s="1"/>
    </row>
    <row r="490" spans="18:18" x14ac:dyDescent="0.25">
      <c r="R490" s="1"/>
    </row>
    <row r="491" spans="18:18" x14ac:dyDescent="0.25">
      <c r="R491" s="1"/>
    </row>
    <row r="492" spans="18:18" x14ac:dyDescent="0.25">
      <c r="R492" s="1"/>
    </row>
    <row r="493" spans="18:18" x14ac:dyDescent="0.25">
      <c r="R493" s="1"/>
    </row>
    <row r="494" spans="18:18" x14ac:dyDescent="0.25">
      <c r="R494" s="1"/>
    </row>
    <row r="495" spans="18:18" x14ac:dyDescent="0.25">
      <c r="R495" s="1"/>
    </row>
    <row r="496" spans="18:18" x14ac:dyDescent="0.25">
      <c r="R496" s="1"/>
    </row>
    <row r="497" spans="18:18" x14ac:dyDescent="0.25">
      <c r="R497" s="1"/>
    </row>
    <row r="498" spans="18:18" x14ac:dyDescent="0.25">
      <c r="R498" s="1"/>
    </row>
    <row r="499" spans="18:18" x14ac:dyDescent="0.25">
      <c r="R499" s="1"/>
    </row>
    <row r="500" spans="18:18" x14ac:dyDescent="0.25">
      <c r="R500" s="1"/>
    </row>
    <row r="501" spans="18:18" x14ac:dyDescent="0.25">
      <c r="R501" s="1"/>
    </row>
    <row r="502" spans="18:18" x14ac:dyDescent="0.25">
      <c r="R502" s="1"/>
    </row>
    <row r="503" spans="18:18" x14ac:dyDescent="0.25">
      <c r="R503" s="1"/>
    </row>
    <row r="504" spans="18:18" x14ac:dyDescent="0.25">
      <c r="R504" s="1"/>
    </row>
    <row r="505" spans="18:18" x14ac:dyDescent="0.25">
      <c r="R505" s="1"/>
    </row>
    <row r="506" spans="18:18" x14ac:dyDescent="0.25">
      <c r="R506" s="1"/>
    </row>
    <row r="507" spans="18:18" x14ac:dyDescent="0.25">
      <c r="R507" s="1"/>
    </row>
    <row r="508" spans="18:18" x14ac:dyDescent="0.25">
      <c r="R508" s="1"/>
    </row>
    <row r="509" spans="18:18" x14ac:dyDescent="0.25">
      <c r="R509" s="1"/>
    </row>
    <row r="510" spans="18:18" x14ac:dyDescent="0.25">
      <c r="R510" s="1"/>
    </row>
    <row r="511" spans="18:18" x14ac:dyDescent="0.25">
      <c r="R511" s="1"/>
    </row>
    <row r="512" spans="18:18" x14ac:dyDescent="0.25">
      <c r="R512" s="1"/>
    </row>
    <row r="513" spans="18:18" x14ac:dyDescent="0.25">
      <c r="R513" s="1"/>
    </row>
    <row r="514" spans="18:18" x14ac:dyDescent="0.25">
      <c r="R514" s="1"/>
    </row>
    <row r="515" spans="18:18" x14ac:dyDescent="0.25">
      <c r="R515" s="1"/>
    </row>
    <row r="516" spans="18:18" x14ac:dyDescent="0.25">
      <c r="R516" s="1"/>
    </row>
    <row r="517" spans="18:18" x14ac:dyDescent="0.25">
      <c r="R517" s="1"/>
    </row>
    <row r="518" spans="18:18" x14ac:dyDescent="0.25">
      <c r="R518" s="1"/>
    </row>
    <row r="519" spans="18:18" x14ac:dyDescent="0.25">
      <c r="R519" s="1"/>
    </row>
    <row r="520" spans="18:18" x14ac:dyDescent="0.25">
      <c r="R520" s="1"/>
    </row>
    <row r="521" spans="18:18" x14ac:dyDescent="0.25">
      <c r="R521" s="1"/>
    </row>
    <row r="522" spans="18:18" x14ac:dyDescent="0.25">
      <c r="R522" s="1"/>
    </row>
    <row r="523" spans="18:18" x14ac:dyDescent="0.25">
      <c r="R523" s="1"/>
    </row>
    <row r="524" spans="18:18" x14ac:dyDescent="0.25">
      <c r="R524" s="1"/>
    </row>
    <row r="525" spans="18:18" x14ac:dyDescent="0.25">
      <c r="R525" s="1"/>
    </row>
    <row r="526" spans="18:18" x14ac:dyDescent="0.25">
      <c r="R526" s="1"/>
    </row>
    <row r="527" spans="18:18" x14ac:dyDescent="0.25">
      <c r="R527" s="1"/>
    </row>
    <row r="528" spans="18:18" x14ac:dyDescent="0.25">
      <c r="R528" s="1"/>
    </row>
    <row r="529" spans="18:18" x14ac:dyDescent="0.25">
      <c r="R529" s="1"/>
    </row>
    <row r="530" spans="18:18" x14ac:dyDescent="0.25">
      <c r="R530" s="1"/>
    </row>
    <row r="531" spans="18:18" x14ac:dyDescent="0.25">
      <c r="R531" s="1"/>
    </row>
    <row r="532" spans="18:18" x14ac:dyDescent="0.25">
      <c r="R532" s="1"/>
    </row>
    <row r="533" spans="18:18" x14ac:dyDescent="0.25">
      <c r="R533" s="1"/>
    </row>
    <row r="534" spans="18:18" x14ac:dyDescent="0.25">
      <c r="R534" s="1"/>
    </row>
    <row r="535" spans="18:18" x14ac:dyDescent="0.25">
      <c r="R535" s="1"/>
    </row>
    <row r="536" spans="18:18" x14ac:dyDescent="0.25">
      <c r="R536" s="1"/>
    </row>
    <row r="537" spans="18:18" x14ac:dyDescent="0.25">
      <c r="R537" s="1"/>
    </row>
    <row r="538" spans="18:18" x14ac:dyDescent="0.25">
      <c r="R538" s="1"/>
    </row>
    <row r="539" spans="18:18" x14ac:dyDescent="0.25">
      <c r="R539" s="1"/>
    </row>
    <row r="540" spans="18:18" x14ac:dyDescent="0.25">
      <c r="R540" s="1"/>
    </row>
    <row r="541" spans="18:18" x14ac:dyDescent="0.25">
      <c r="R541" s="1"/>
    </row>
    <row r="542" spans="18:18" x14ac:dyDescent="0.25">
      <c r="R542" s="1"/>
    </row>
    <row r="543" spans="18:18" x14ac:dyDescent="0.25">
      <c r="R543" s="1"/>
    </row>
    <row r="544" spans="18:18" x14ac:dyDescent="0.25">
      <c r="R544" s="1"/>
    </row>
    <row r="545" spans="18:18" x14ac:dyDescent="0.25">
      <c r="R545" s="1"/>
    </row>
    <row r="546" spans="18:18" x14ac:dyDescent="0.25">
      <c r="R546" s="1"/>
    </row>
    <row r="547" spans="18:18" x14ac:dyDescent="0.25">
      <c r="R547" s="1"/>
    </row>
    <row r="548" spans="18:18" x14ac:dyDescent="0.25">
      <c r="R548" s="1"/>
    </row>
    <row r="549" spans="18:18" x14ac:dyDescent="0.25">
      <c r="R549" s="1"/>
    </row>
    <row r="550" spans="18:18" x14ac:dyDescent="0.25">
      <c r="R550" s="1"/>
    </row>
    <row r="551" spans="18:18" x14ac:dyDescent="0.25">
      <c r="R551" s="1"/>
    </row>
    <row r="552" spans="18:18" x14ac:dyDescent="0.25">
      <c r="R552" s="1"/>
    </row>
    <row r="553" spans="18:18" x14ac:dyDescent="0.25">
      <c r="R553" s="1"/>
    </row>
    <row r="554" spans="18:18" x14ac:dyDescent="0.25">
      <c r="R554" s="1"/>
    </row>
    <row r="555" spans="18:18" x14ac:dyDescent="0.25">
      <c r="R555" s="1"/>
    </row>
    <row r="556" spans="18:18" x14ac:dyDescent="0.25">
      <c r="R556" s="1"/>
    </row>
    <row r="557" spans="18:18" x14ac:dyDescent="0.25">
      <c r="R557" s="1"/>
    </row>
    <row r="558" spans="18:18" x14ac:dyDescent="0.25">
      <c r="R558" s="1"/>
    </row>
    <row r="559" spans="18:18" x14ac:dyDescent="0.25">
      <c r="R559" s="1"/>
    </row>
    <row r="560" spans="18:18" x14ac:dyDescent="0.25">
      <c r="R560" s="1"/>
    </row>
    <row r="561" spans="18:18" x14ac:dyDescent="0.25">
      <c r="R561" s="1"/>
    </row>
    <row r="562" spans="18:18" x14ac:dyDescent="0.25">
      <c r="R562" s="1"/>
    </row>
    <row r="563" spans="18:18" x14ac:dyDescent="0.25">
      <c r="R563" s="1"/>
    </row>
    <row r="564" spans="18:18" x14ac:dyDescent="0.25">
      <c r="R564" s="1"/>
    </row>
    <row r="565" spans="18:18" x14ac:dyDescent="0.25">
      <c r="R565" s="1"/>
    </row>
    <row r="566" spans="18:18" x14ac:dyDescent="0.25">
      <c r="R566" s="1"/>
    </row>
    <row r="567" spans="18:18" x14ac:dyDescent="0.25">
      <c r="R567" s="1"/>
    </row>
    <row r="568" spans="18:18" x14ac:dyDescent="0.25">
      <c r="R568" s="1"/>
    </row>
    <row r="569" spans="18:18" x14ac:dyDescent="0.25">
      <c r="R569" s="1"/>
    </row>
    <row r="570" spans="18:18" x14ac:dyDescent="0.25">
      <c r="R570" s="1"/>
    </row>
    <row r="571" spans="18:18" x14ac:dyDescent="0.25">
      <c r="R571" s="1"/>
    </row>
    <row r="572" spans="18:18" x14ac:dyDescent="0.25">
      <c r="R572" s="1"/>
    </row>
    <row r="573" spans="18:18" x14ac:dyDescent="0.25">
      <c r="R573" s="1"/>
    </row>
    <row r="574" spans="18:18" x14ac:dyDescent="0.25">
      <c r="R574" s="1"/>
    </row>
    <row r="575" spans="18:18" x14ac:dyDescent="0.25">
      <c r="R575" s="1"/>
    </row>
    <row r="576" spans="18:18" x14ac:dyDescent="0.25">
      <c r="R576" s="1"/>
    </row>
    <row r="577" spans="18:18" x14ac:dyDescent="0.25">
      <c r="R577" s="1"/>
    </row>
    <row r="578" spans="18:18" x14ac:dyDescent="0.25">
      <c r="R578" s="1"/>
    </row>
    <row r="579" spans="18:18" x14ac:dyDescent="0.25">
      <c r="R579" s="1"/>
    </row>
    <row r="580" spans="18:18" x14ac:dyDescent="0.25">
      <c r="R580" s="1"/>
    </row>
    <row r="581" spans="18:18" x14ac:dyDescent="0.25">
      <c r="R581" s="1"/>
    </row>
    <row r="582" spans="18:18" x14ac:dyDescent="0.25">
      <c r="R582" s="1"/>
    </row>
    <row r="583" spans="18:18" x14ac:dyDescent="0.25">
      <c r="R583" s="1"/>
    </row>
    <row r="584" spans="18:18" x14ac:dyDescent="0.25">
      <c r="R584" s="1"/>
    </row>
    <row r="585" spans="18:18" x14ac:dyDescent="0.25">
      <c r="R585" s="1"/>
    </row>
    <row r="586" spans="18:18" x14ac:dyDescent="0.25">
      <c r="R586" s="1"/>
    </row>
    <row r="587" spans="18:18" x14ac:dyDescent="0.25">
      <c r="R587" s="1"/>
    </row>
    <row r="588" spans="18:18" x14ac:dyDescent="0.25">
      <c r="R588" s="1"/>
    </row>
    <row r="589" spans="18:18" x14ac:dyDescent="0.25">
      <c r="R589" s="1"/>
    </row>
    <row r="590" spans="18:18" x14ac:dyDescent="0.25">
      <c r="R590" s="1"/>
    </row>
    <row r="591" spans="18:18" x14ac:dyDescent="0.25">
      <c r="R591" s="1"/>
    </row>
    <row r="592" spans="18:18" x14ac:dyDescent="0.25">
      <c r="R592" s="1"/>
    </row>
    <row r="593" spans="18:18" x14ac:dyDescent="0.25">
      <c r="R593" s="1"/>
    </row>
    <row r="594" spans="18:18" x14ac:dyDescent="0.25">
      <c r="R594" s="1"/>
    </row>
    <row r="595" spans="18:18" x14ac:dyDescent="0.25">
      <c r="R595" s="1"/>
    </row>
    <row r="596" spans="18:18" x14ac:dyDescent="0.25">
      <c r="R596" s="1"/>
    </row>
    <row r="597" spans="18:18" x14ac:dyDescent="0.25">
      <c r="R597" s="1"/>
    </row>
    <row r="598" spans="18:18" x14ac:dyDescent="0.25">
      <c r="R598" s="1"/>
    </row>
    <row r="599" spans="18:18" x14ac:dyDescent="0.25">
      <c r="R599" s="1"/>
    </row>
    <row r="600" spans="18:18" x14ac:dyDescent="0.25">
      <c r="R600" s="1"/>
    </row>
    <row r="601" spans="18:18" x14ac:dyDescent="0.25">
      <c r="R601" s="1"/>
    </row>
    <row r="602" spans="18:18" x14ac:dyDescent="0.25">
      <c r="R602" s="1"/>
    </row>
    <row r="603" spans="18:18" x14ac:dyDescent="0.25">
      <c r="R603" s="1"/>
    </row>
    <row r="604" spans="18:18" x14ac:dyDescent="0.25">
      <c r="R604" s="1"/>
    </row>
    <row r="605" spans="18:18" x14ac:dyDescent="0.25">
      <c r="R605" s="1"/>
    </row>
    <row r="606" spans="18:18" x14ac:dyDescent="0.25">
      <c r="R606" s="1"/>
    </row>
    <row r="607" spans="18:18" x14ac:dyDescent="0.25">
      <c r="R607" s="1"/>
    </row>
    <row r="608" spans="18:18" x14ac:dyDescent="0.25">
      <c r="R608" s="1"/>
    </row>
    <row r="609" spans="18:18" x14ac:dyDescent="0.25">
      <c r="R609" s="1"/>
    </row>
    <row r="610" spans="18:18" x14ac:dyDescent="0.25">
      <c r="R610" s="1"/>
    </row>
    <row r="611" spans="18:18" x14ac:dyDescent="0.25">
      <c r="R611" s="1"/>
    </row>
    <row r="612" spans="18:18" x14ac:dyDescent="0.25">
      <c r="R612" s="1"/>
    </row>
    <row r="613" spans="18:18" x14ac:dyDescent="0.25">
      <c r="R613" s="1"/>
    </row>
    <row r="614" spans="18:18" x14ac:dyDescent="0.25">
      <c r="R614" s="1"/>
    </row>
    <row r="615" spans="18:18" x14ac:dyDescent="0.25">
      <c r="R615" s="1"/>
    </row>
    <row r="616" spans="18:18" x14ac:dyDescent="0.25">
      <c r="R616" s="1"/>
    </row>
    <row r="617" spans="18:18" x14ac:dyDescent="0.25">
      <c r="R617" s="1"/>
    </row>
    <row r="618" spans="18:18" x14ac:dyDescent="0.25">
      <c r="R618" s="1"/>
    </row>
    <row r="619" spans="18:18" x14ac:dyDescent="0.25">
      <c r="R619" s="1"/>
    </row>
    <row r="620" spans="18:18" x14ac:dyDescent="0.25">
      <c r="R620" s="1"/>
    </row>
    <row r="621" spans="18:18" x14ac:dyDescent="0.25">
      <c r="R621" s="1"/>
    </row>
    <row r="622" spans="18:18" x14ac:dyDescent="0.25">
      <c r="R622" s="1"/>
    </row>
    <row r="623" spans="18:18" x14ac:dyDescent="0.25">
      <c r="R623" s="1"/>
    </row>
    <row r="624" spans="18:18" x14ac:dyDescent="0.25">
      <c r="R624" s="1"/>
    </row>
    <row r="625" spans="18:18" x14ac:dyDescent="0.25">
      <c r="R625" s="1"/>
    </row>
    <row r="626" spans="18:18" x14ac:dyDescent="0.25">
      <c r="R626" s="1"/>
    </row>
    <row r="627" spans="18:18" x14ac:dyDescent="0.25">
      <c r="R627" s="1"/>
    </row>
    <row r="628" spans="18:18" x14ac:dyDescent="0.25">
      <c r="R628" s="1"/>
    </row>
    <row r="629" spans="18:18" x14ac:dyDescent="0.25">
      <c r="R629" s="1"/>
    </row>
    <row r="630" spans="18:18" x14ac:dyDescent="0.25">
      <c r="R630" s="1"/>
    </row>
    <row r="631" spans="18:18" x14ac:dyDescent="0.25">
      <c r="R631" s="1"/>
    </row>
    <row r="632" spans="18:18" x14ac:dyDescent="0.25">
      <c r="R632" s="1"/>
    </row>
    <row r="633" spans="18:18" x14ac:dyDescent="0.25">
      <c r="R633" s="1"/>
    </row>
    <row r="634" spans="18:18" x14ac:dyDescent="0.25">
      <c r="R634" s="1"/>
    </row>
    <row r="635" spans="18:18" x14ac:dyDescent="0.25">
      <c r="R635" s="1"/>
    </row>
    <row r="636" spans="18:18" x14ac:dyDescent="0.25">
      <c r="R636" s="1"/>
    </row>
    <row r="637" spans="18:18" x14ac:dyDescent="0.25">
      <c r="R637" s="1"/>
    </row>
    <row r="638" spans="18:18" x14ac:dyDescent="0.25">
      <c r="R638" s="1"/>
    </row>
    <row r="639" spans="18:18" x14ac:dyDescent="0.25">
      <c r="R639" s="1"/>
    </row>
    <row r="640" spans="18:18" x14ac:dyDescent="0.25">
      <c r="R640" s="1"/>
    </row>
    <row r="641" spans="18:18" x14ac:dyDescent="0.25">
      <c r="R641" s="1"/>
    </row>
    <row r="642" spans="18:18" x14ac:dyDescent="0.25">
      <c r="R642" s="1"/>
    </row>
    <row r="643" spans="18:18" x14ac:dyDescent="0.25">
      <c r="R643" s="1"/>
    </row>
    <row r="644" spans="18:18" x14ac:dyDescent="0.25">
      <c r="R644" s="1"/>
    </row>
    <row r="645" spans="18:18" x14ac:dyDescent="0.25">
      <c r="R645" s="1"/>
    </row>
    <row r="646" spans="18:18" x14ac:dyDescent="0.25">
      <c r="R646" s="1"/>
    </row>
    <row r="647" spans="18:18" x14ac:dyDescent="0.25">
      <c r="R647" s="1"/>
    </row>
    <row r="648" spans="18:18" x14ac:dyDescent="0.25">
      <c r="R648" s="1"/>
    </row>
    <row r="649" spans="18:18" x14ac:dyDescent="0.25">
      <c r="R649" s="1"/>
    </row>
    <row r="650" spans="18:18" x14ac:dyDescent="0.25">
      <c r="R650" s="1"/>
    </row>
    <row r="651" spans="18:18" x14ac:dyDescent="0.25">
      <c r="R651" s="1"/>
    </row>
    <row r="652" spans="18:18" x14ac:dyDescent="0.25">
      <c r="R652" s="1"/>
    </row>
    <row r="653" spans="18:18" x14ac:dyDescent="0.25">
      <c r="R653" s="1"/>
    </row>
    <row r="654" spans="18:18" x14ac:dyDescent="0.25">
      <c r="R654" s="1"/>
    </row>
    <row r="655" spans="18:18" x14ac:dyDescent="0.25">
      <c r="R655" s="1"/>
    </row>
    <row r="656" spans="18:18" x14ac:dyDescent="0.25">
      <c r="R656" s="1"/>
    </row>
    <row r="657" spans="18:18" x14ac:dyDescent="0.25">
      <c r="R657" s="1"/>
    </row>
    <row r="658" spans="18:18" x14ac:dyDescent="0.25">
      <c r="R658" s="1"/>
    </row>
    <row r="659" spans="18:18" x14ac:dyDescent="0.25">
      <c r="R659" s="1"/>
    </row>
    <row r="660" spans="18:18" x14ac:dyDescent="0.25">
      <c r="R660" s="1"/>
    </row>
    <row r="661" spans="18:18" x14ac:dyDescent="0.25">
      <c r="R661" s="1"/>
    </row>
    <row r="662" spans="18:18" x14ac:dyDescent="0.25">
      <c r="R662" s="1"/>
    </row>
    <row r="663" spans="18:18" x14ac:dyDescent="0.25">
      <c r="R663" s="1"/>
    </row>
    <row r="664" spans="18:18" x14ac:dyDescent="0.25">
      <c r="R664" s="1"/>
    </row>
    <row r="665" spans="18:18" x14ac:dyDescent="0.25">
      <c r="R665" s="1"/>
    </row>
    <row r="666" spans="18:18" x14ac:dyDescent="0.25">
      <c r="R666" s="1"/>
    </row>
    <row r="667" spans="18:18" x14ac:dyDescent="0.25">
      <c r="R667" s="1"/>
    </row>
    <row r="668" spans="18:18" x14ac:dyDescent="0.25">
      <c r="R668" s="1"/>
    </row>
    <row r="669" spans="18:18" x14ac:dyDescent="0.25">
      <c r="R669" s="1"/>
    </row>
    <row r="670" spans="18:18" x14ac:dyDescent="0.25">
      <c r="R670" s="1"/>
    </row>
    <row r="671" spans="18:18" x14ac:dyDescent="0.25">
      <c r="R671" s="1"/>
    </row>
    <row r="672" spans="18:18" x14ac:dyDescent="0.25">
      <c r="R672" s="1"/>
    </row>
    <row r="673" spans="18:18" x14ac:dyDescent="0.25">
      <c r="R673" s="1"/>
    </row>
    <row r="674" spans="18:18" x14ac:dyDescent="0.25">
      <c r="R674" s="1"/>
    </row>
    <row r="675" spans="18:18" x14ac:dyDescent="0.25">
      <c r="R675" s="1"/>
    </row>
    <row r="676" spans="18:18" x14ac:dyDescent="0.25">
      <c r="R676" s="1"/>
    </row>
    <row r="677" spans="18:18" x14ac:dyDescent="0.25">
      <c r="R677" s="1"/>
    </row>
    <row r="678" spans="18:18" x14ac:dyDescent="0.25">
      <c r="R678" s="1"/>
    </row>
    <row r="679" spans="18:18" x14ac:dyDescent="0.25">
      <c r="R679" s="1"/>
    </row>
    <row r="680" spans="18:18" x14ac:dyDescent="0.25">
      <c r="R680" s="1"/>
    </row>
    <row r="681" spans="18:18" x14ac:dyDescent="0.25">
      <c r="R681" s="1"/>
    </row>
    <row r="682" spans="18:18" x14ac:dyDescent="0.25">
      <c r="R682" s="1"/>
    </row>
    <row r="683" spans="18:18" x14ac:dyDescent="0.25">
      <c r="R683" s="1"/>
    </row>
    <row r="684" spans="18:18" x14ac:dyDescent="0.25">
      <c r="R684" s="1"/>
    </row>
    <row r="685" spans="18:18" x14ac:dyDescent="0.25">
      <c r="R685" s="1"/>
    </row>
    <row r="686" spans="18:18" x14ac:dyDescent="0.25">
      <c r="R686" s="1"/>
    </row>
    <row r="687" spans="18:18" x14ac:dyDescent="0.25">
      <c r="R687" s="1"/>
    </row>
    <row r="688" spans="18:18" x14ac:dyDescent="0.25">
      <c r="R688" s="1"/>
    </row>
    <row r="689" spans="18:18" x14ac:dyDescent="0.25">
      <c r="R689" s="1"/>
    </row>
    <row r="690" spans="18:18" x14ac:dyDescent="0.25">
      <c r="R690" s="1"/>
    </row>
    <row r="691" spans="18:18" x14ac:dyDescent="0.25">
      <c r="R691" s="1"/>
    </row>
    <row r="692" spans="18:18" x14ac:dyDescent="0.25">
      <c r="R692" s="1"/>
    </row>
    <row r="693" spans="18:18" x14ac:dyDescent="0.25">
      <c r="R693" s="1"/>
    </row>
    <row r="694" spans="18:18" x14ac:dyDescent="0.25">
      <c r="R694" s="1"/>
    </row>
    <row r="695" spans="18:18" x14ac:dyDescent="0.25">
      <c r="R695" s="1"/>
    </row>
    <row r="696" spans="18:18" x14ac:dyDescent="0.25">
      <c r="R696" s="1"/>
    </row>
    <row r="697" spans="18:18" x14ac:dyDescent="0.25">
      <c r="R697" s="1"/>
    </row>
    <row r="698" spans="18:18" x14ac:dyDescent="0.25">
      <c r="R698" s="1"/>
    </row>
    <row r="699" spans="18:18" x14ac:dyDescent="0.25">
      <c r="R699" s="1"/>
    </row>
    <row r="700" spans="18:18" x14ac:dyDescent="0.25">
      <c r="R700" s="1"/>
    </row>
    <row r="701" spans="18:18" x14ac:dyDescent="0.25">
      <c r="R701" s="1"/>
    </row>
    <row r="702" spans="18:18" x14ac:dyDescent="0.25">
      <c r="R702" s="1"/>
    </row>
    <row r="703" spans="18:18" x14ac:dyDescent="0.25">
      <c r="R703" s="1"/>
    </row>
    <row r="704" spans="18:18" x14ac:dyDescent="0.25">
      <c r="R704" s="1"/>
    </row>
    <row r="705" spans="18:18" x14ac:dyDescent="0.25">
      <c r="R705" s="1"/>
    </row>
    <row r="706" spans="18:18" x14ac:dyDescent="0.25">
      <c r="R706" s="1"/>
    </row>
    <row r="707" spans="18:18" x14ac:dyDescent="0.25">
      <c r="R707" s="1"/>
    </row>
    <row r="708" spans="18:18" x14ac:dyDescent="0.25">
      <c r="R708" s="1"/>
    </row>
    <row r="709" spans="18:18" x14ac:dyDescent="0.25">
      <c r="R709" s="1"/>
    </row>
    <row r="710" spans="18:18" x14ac:dyDescent="0.25">
      <c r="R710" s="1"/>
    </row>
    <row r="711" spans="18:18" x14ac:dyDescent="0.25">
      <c r="R711" s="1"/>
    </row>
    <row r="712" spans="18:18" x14ac:dyDescent="0.25">
      <c r="R712" s="1"/>
    </row>
    <row r="713" spans="18:18" x14ac:dyDescent="0.25">
      <c r="R713" s="1"/>
    </row>
    <row r="714" spans="18:18" x14ac:dyDescent="0.25">
      <c r="R714" s="1"/>
    </row>
    <row r="715" spans="18:18" x14ac:dyDescent="0.25">
      <c r="R715" s="1"/>
    </row>
    <row r="716" spans="18:18" x14ac:dyDescent="0.25">
      <c r="R716" s="1"/>
    </row>
    <row r="717" spans="18:18" x14ac:dyDescent="0.25">
      <c r="R717" s="1"/>
    </row>
    <row r="718" spans="18:18" x14ac:dyDescent="0.25">
      <c r="R718" s="1"/>
    </row>
    <row r="719" spans="18:18" x14ac:dyDescent="0.25">
      <c r="R719" s="1"/>
    </row>
    <row r="720" spans="18:18" x14ac:dyDescent="0.25">
      <c r="R720" s="1"/>
    </row>
    <row r="721" spans="18:18" x14ac:dyDescent="0.25">
      <c r="R721" s="1"/>
    </row>
    <row r="722" spans="18:18" x14ac:dyDescent="0.25">
      <c r="R722" s="1"/>
    </row>
    <row r="723" spans="18:18" x14ac:dyDescent="0.25">
      <c r="R723" s="1"/>
    </row>
    <row r="724" spans="18:18" x14ac:dyDescent="0.25">
      <c r="R724" s="1"/>
    </row>
    <row r="725" spans="18:18" x14ac:dyDescent="0.25">
      <c r="R725" s="1"/>
    </row>
    <row r="726" spans="18:18" x14ac:dyDescent="0.25">
      <c r="R726" s="1"/>
    </row>
    <row r="727" spans="18:18" x14ac:dyDescent="0.25">
      <c r="R727" s="1"/>
    </row>
    <row r="728" spans="18:18" x14ac:dyDescent="0.25">
      <c r="R728" s="1"/>
    </row>
    <row r="729" spans="18:18" x14ac:dyDescent="0.25">
      <c r="R729" s="1"/>
    </row>
    <row r="730" spans="18:18" x14ac:dyDescent="0.25">
      <c r="R730" s="1"/>
    </row>
    <row r="731" spans="18:18" x14ac:dyDescent="0.25">
      <c r="R731" s="1"/>
    </row>
    <row r="732" spans="18:18" x14ac:dyDescent="0.25">
      <c r="R732" s="1"/>
    </row>
    <row r="733" spans="18:18" x14ac:dyDescent="0.25">
      <c r="R733" s="1"/>
    </row>
    <row r="734" spans="18:18" x14ac:dyDescent="0.25">
      <c r="R734" s="1"/>
    </row>
    <row r="735" spans="18:18" x14ac:dyDescent="0.25">
      <c r="R735" s="1"/>
    </row>
    <row r="736" spans="18:18" x14ac:dyDescent="0.25">
      <c r="R736" s="1"/>
    </row>
    <row r="737" spans="18:18" x14ac:dyDescent="0.25">
      <c r="R737" s="1"/>
    </row>
    <row r="738" spans="18:18" x14ac:dyDescent="0.25">
      <c r="R738" s="1"/>
    </row>
    <row r="739" spans="18:18" x14ac:dyDescent="0.25">
      <c r="R739" s="1"/>
    </row>
    <row r="740" spans="18:18" x14ac:dyDescent="0.25">
      <c r="R740" s="1"/>
    </row>
    <row r="741" spans="18:18" x14ac:dyDescent="0.25">
      <c r="R741" s="1"/>
    </row>
    <row r="742" spans="18:18" x14ac:dyDescent="0.25">
      <c r="R742" s="1"/>
    </row>
    <row r="743" spans="18:18" x14ac:dyDescent="0.25">
      <c r="R743" s="1"/>
    </row>
    <row r="744" spans="18:18" x14ac:dyDescent="0.25">
      <c r="R744" s="1"/>
    </row>
    <row r="745" spans="18:18" x14ac:dyDescent="0.25">
      <c r="R745" s="1"/>
    </row>
    <row r="746" spans="18:18" x14ac:dyDescent="0.25">
      <c r="R746" s="1"/>
    </row>
    <row r="747" spans="18:18" x14ac:dyDescent="0.25">
      <c r="R747" s="1"/>
    </row>
    <row r="748" spans="18:18" x14ac:dyDescent="0.25">
      <c r="R748" s="1"/>
    </row>
    <row r="749" spans="18:18" x14ac:dyDescent="0.25">
      <c r="R749" s="1"/>
    </row>
    <row r="750" spans="18:18" x14ac:dyDescent="0.25">
      <c r="R750" s="1"/>
    </row>
    <row r="751" spans="18:18" x14ac:dyDescent="0.25">
      <c r="R751" s="1"/>
    </row>
    <row r="752" spans="18:18" x14ac:dyDescent="0.25">
      <c r="R752" s="1"/>
    </row>
    <row r="753" spans="18:18" x14ac:dyDescent="0.25">
      <c r="R753" s="1"/>
    </row>
    <row r="754" spans="18:18" x14ac:dyDescent="0.25">
      <c r="R754" s="1"/>
    </row>
    <row r="755" spans="18:18" x14ac:dyDescent="0.25">
      <c r="R755" s="1"/>
    </row>
    <row r="756" spans="18:18" x14ac:dyDescent="0.25">
      <c r="R756" s="1"/>
    </row>
    <row r="757" spans="18:18" x14ac:dyDescent="0.25">
      <c r="R757" s="1"/>
    </row>
    <row r="758" spans="18:18" x14ac:dyDescent="0.25">
      <c r="R758" s="1"/>
    </row>
    <row r="759" spans="18:18" x14ac:dyDescent="0.25">
      <c r="R759" s="1"/>
    </row>
    <row r="760" spans="18:18" x14ac:dyDescent="0.25">
      <c r="R760" s="1"/>
    </row>
    <row r="761" spans="18:18" x14ac:dyDescent="0.25">
      <c r="R761" s="1"/>
    </row>
    <row r="762" spans="18:18" x14ac:dyDescent="0.25">
      <c r="R762" s="1"/>
    </row>
    <row r="763" spans="18:18" x14ac:dyDescent="0.25">
      <c r="R763" s="1"/>
    </row>
    <row r="764" spans="18:18" x14ac:dyDescent="0.25">
      <c r="R764" s="1"/>
    </row>
    <row r="765" spans="18:18" x14ac:dyDescent="0.25">
      <c r="R765" s="1"/>
    </row>
    <row r="766" spans="18:18" x14ac:dyDescent="0.25">
      <c r="R766" s="1"/>
    </row>
    <row r="767" spans="18:18" x14ac:dyDescent="0.25">
      <c r="R767" s="1"/>
    </row>
    <row r="768" spans="18:18" x14ac:dyDescent="0.25">
      <c r="R768" s="1"/>
    </row>
    <row r="769" spans="18:18" x14ac:dyDescent="0.25">
      <c r="R769" s="1"/>
    </row>
    <row r="770" spans="18:18" x14ac:dyDescent="0.25">
      <c r="R770" s="1"/>
    </row>
    <row r="771" spans="18:18" x14ac:dyDescent="0.25">
      <c r="R771" s="1"/>
    </row>
    <row r="772" spans="18:18" x14ac:dyDescent="0.25">
      <c r="R772" s="1"/>
    </row>
    <row r="773" spans="18:18" x14ac:dyDescent="0.25">
      <c r="R773" s="1"/>
    </row>
    <row r="774" spans="18:18" x14ac:dyDescent="0.25">
      <c r="R774" s="1"/>
    </row>
    <row r="775" spans="18:18" x14ac:dyDescent="0.25">
      <c r="R775" s="1"/>
    </row>
    <row r="776" spans="18:18" x14ac:dyDescent="0.25">
      <c r="R776" s="1"/>
    </row>
    <row r="777" spans="18:18" x14ac:dyDescent="0.25">
      <c r="R777" s="1"/>
    </row>
    <row r="778" spans="18:18" x14ac:dyDescent="0.25">
      <c r="R778" s="1"/>
    </row>
    <row r="779" spans="18:18" x14ac:dyDescent="0.25">
      <c r="R779" s="1"/>
    </row>
    <row r="780" spans="18:18" x14ac:dyDescent="0.25">
      <c r="R780" s="1"/>
    </row>
    <row r="781" spans="18:18" x14ac:dyDescent="0.25">
      <c r="R781" s="1"/>
    </row>
    <row r="782" spans="18:18" x14ac:dyDescent="0.25">
      <c r="R782" s="1"/>
    </row>
    <row r="783" spans="18:18" x14ac:dyDescent="0.25">
      <c r="R783" s="1"/>
    </row>
    <row r="784" spans="18:18" x14ac:dyDescent="0.25">
      <c r="R784" s="1"/>
    </row>
    <row r="785" spans="18:18" x14ac:dyDescent="0.25">
      <c r="R785" s="1"/>
    </row>
    <row r="786" spans="18:18" x14ac:dyDescent="0.25">
      <c r="R786" s="1"/>
    </row>
    <row r="787" spans="18:18" x14ac:dyDescent="0.25">
      <c r="R787" s="1"/>
    </row>
    <row r="788" spans="18:18" x14ac:dyDescent="0.25">
      <c r="R788" s="1"/>
    </row>
    <row r="789" spans="18:18" x14ac:dyDescent="0.25">
      <c r="R789" s="1"/>
    </row>
    <row r="790" spans="18:18" x14ac:dyDescent="0.25">
      <c r="R790" s="1"/>
    </row>
    <row r="791" spans="18:18" x14ac:dyDescent="0.25">
      <c r="R791" s="1"/>
    </row>
    <row r="792" spans="18:18" x14ac:dyDescent="0.25">
      <c r="R792" s="1"/>
    </row>
    <row r="793" spans="18:18" x14ac:dyDescent="0.25">
      <c r="R793" s="1"/>
    </row>
    <row r="794" spans="18:18" x14ac:dyDescent="0.25">
      <c r="R794" s="1"/>
    </row>
    <row r="795" spans="18:18" x14ac:dyDescent="0.25">
      <c r="R795" s="1"/>
    </row>
    <row r="796" spans="18:18" x14ac:dyDescent="0.25">
      <c r="R796" s="1"/>
    </row>
    <row r="797" spans="18:18" x14ac:dyDescent="0.25">
      <c r="R797" s="1"/>
    </row>
    <row r="798" spans="18:18" x14ac:dyDescent="0.25">
      <c r="R798" s="1"/>
    </row>
    <row r="799" spans="18:18" x14ac:dyDescent="0.25">
      <c r="R799" s="1"/>
    </row>
    <row r="800" spans="18:18" x14ac:dyDescent="0.25">
      <c r="R800" s="1"/>
    </row>
    <row r="801" spans="18:18" x14ac:dyDescent="0.25">
      <c r="R801" s="1"/>
    </row>
    <row r="802" spans="18:18" x14ac:dyDescent="0.25">
      <c r="R802" s="1"/>
    </row>
    <row r="803" spans="18:18" x14ac:dyDescent="0.25">
      <c r="R803" s="1"/>
    </row>
    <row r="804" spans="18:18" x14ac:dyDescent="0.25">
      <c r="R804" s="1"/>
    </row>
    <row r="805" spans="18:18" x14ac:dyDescent="0.25">
      <c r="R805" s="1"/>
    </row>
    <row r="806" spans="18:18" x14ac:dyDescent="0.25">
      <c r="R806" s="1"/>
    </row>
    <row r="807" spans="18:18" x14ac:dyDescent="0.25">
      <c r="R807" s="1"/>
    </row>
    <row r="808" spans="18:18" x14ac:dyDescent="0.25">
      <c r="R808" s="1"/>
    </row>
    <row r="809" spans="18:18" x14ac:dyDescent="0.25">
      <c r="R809" s="1"/>
    </row>
    <row r="810" spans="18:18" x14ac:dyDescent="0.25">
      <c r="R810" s="1"/>
    </row>
    <row r="811" spans="18:18" x14ac:dyDescent="0.25">
      <c r="R811" s="1"/>
    </row>
    <row r="812" spans="18:18" x14ac:dyDescent="0.25">
      <c r="R812" s="1"/>
    </row>
    <row r="813" spans="18:18" x14ac:dyDescent="0.25">
      <c r="R813" s="1"/>
    </row>
    <row r="814" spans="18:18" x14ac:dyDescent="0.25">
      <c r="R814" s="1"/>
    </row>
    <row r="815" spans="18:18" x14ac:dyDescent="0.25">
      <c r="R815" s="1"/>
    </row>
    <row r="816" spans="18:18" x14ac:dyDescent="0.25">
      <c r="R816" s="1"/>
    </row>
    <row r="817" spans="18:18" x14ac:dyDescent="0.25">
      <c r="R817" s="1"/>
    </row>
    <row r="818" spans="18:18" x14ac:dyDescent="0.25">
      <c r="R818" s="1"/>
    </row>
    <row r="819" spans="18:18" x14ac:dyDescent="0.25">
      <c r="R819" s="1"/>
    </row>
    <row r="820" spans="18:18" x14ac:dyDescent="0.25">
      <c r="R820" s="1"/>
    </row>
    <row r="821" spans="18:18" x14ac:dyDescent="0.25">
      <c r="R821" s="1"/>
    </row>
    <row r="822" spans="18:18" x14ac:dyDescent="0.25">
      <c r="R822" s="1"/>
    </row>
    <row r="823" spans="18:18" x14ac:dyDescent="0.25">
      <c r="R823" s="1"/>
    </row>
    <row r="824" spans="18:18" x14ac:dyDescent="0.25">
      <c r="R824" s="1"/>
    </row>
    <row r="825" spans="18:18" x14ac:dyDescent="0.25">
      <c r="R825" s="1"/>
    </row>
    <row r="826" spans="18:18" x14ac:dyDescent="0.25">
      <c r="R826" s="1"/>
    </row>
    <row r="827" spans="18:18" x14ac:dyDescent="0.25">
      <c r="R827" s="1"/>
    </row>
    <row r="828" spans="18:18" x14ac:dyDescent="0.25">
      <c r="R828" s="1"/>
    </row>
    <row r="829" spans="18:18" x14ac:dyDescent="0.25">
      <c r="R829" s="1"/>
    </row>
    <row r="830" spans="18:18" x14ac:dyDescent="0.25">
      <c r="R830" s="1"/>
    </row>
    <row r="831" spans="18:18" x14ac:dyDescent="0.25">
      <c r="R831" s="1"/>
    </row>
    <row r="832" spans="18:18" x14ac:dyDescent="0.25">
      <c r="R832" s="1"/>
    </row>
    <row r="833" spans="18:18" x14ac:dyDescent="0.25">
      <c r="R833" s="1"/>
    </row>
    <row r="834" spans="18:18" x14ac:dyDescent="0.25">
      <c r="R834" s="1"/>
    </row>
    <row r="835" spans="18:18" x14ac:dyDescent="0.25">
      <c r="R835" s="1"/>
    </row>
    <row r="836" spans="18:18" x14ac:dyDescent="0.25">
      <c r="R836" s="1"/>
    </row>
    <row r="837" spans="18:18" x14ac:dyDescent="0.25">
      <c r="R837" s="1"/>
    </row>
    <row r="838" spans="18:18" x14ac:dyDescent="0.25">
      <c r="R838" s="1"/>
    </row>
    <row r="839" spans="18:18" x14ac:dyDescent="0.25">
      <c r="R839" s="1"/>
    </row>
    <row r="840" spans="18:18" x14ac:dyDescent="0.25">
      <c r="R840" s="1"/>
    </row>
    <row r="841" spans="18:18" x14ac:dyDescent="0.25">
      <c r="R841" s="1"/>
    </row>
    <row r="842" spans="18:18" x14ac:dyDescent="0.25">
      <c r="R842" s="1"/>
    </row>
    <row r="843" spans="18:18" x14ac:dyDescent="0.25">
      <c r="R843" s="1"/>
    </row>
    <row r="844" spans="18:18" x14ac:dyDescent="0.25">
      <c r="R844" s="1"/>
    </row>
    <row r="845" spans="18:18" x14ac:dyDescent="0.25">
      <c r="R845" s="1"/>
    </row>
    <row r="846" spans="18:18" x14ac:dyDescent="0.25">
      <c r="R846" s="1"/>
    </row>
    <row r="847" spans="18:18" x14ac:dyDescent="0.25">
      <c r="R847" s="1"/>
    </row>
    <row r="848" spans="18:18" x14ac:dyDescent="0.25">
      <c r="R848" s="1"/>
    </row>
    <row r="849" spans="18:18" x14ac:dyDescent="0.25">
      <c r="R849" s="1"/>
    </row>
    <row r="850" spans="18:18" x14ac:dyDescent="0.25">
      <c r="R850" s="1"/>
    </row>
    <row r="851" spans="18:18" x14ac:dyDescent="0.25">
      <c r="R851" s="1"/>
    </row>
    <row r="852" spans="18:18" x14ac:dyDescent="0.25">
      <c r="R852" s="1"/>
    </row>
    <row r="853" spans="18:18" x14ac:dyDescent="0.25">
      <c r="R853" s="1"/>
    </row>
    <row r="854" spans="18:18" x14ac:dyDescent="0.25">
      <c r="R854" s="1"/>
    </row>
    <row r="855" spans="18:18" x14ac:dyDescent="0.25">
      <c r="R855" s="1"/>
    </row>
    <row r="856" spans="18:18" x14ac:dyDescent="0.25">
      <c r="R856" s="1"/>
    </row>
    <row r="857" spans="18:18" x14ac:dyDescent="0.25">
      <c r="R857" s="1"/>
    </row>
    <row r="858" spans="18:18" x14ac:dyDescent="0.25">
      <c r="R858" s="1"/>
    </row>
    <row r="859" spans="18:18" x14ac:dyDescent="0.25">
      <c r="R859" s="1"/>
    </row>
    <row r="860" spans="18:18" x14ac:dyDescent="0.25">
      <c r="R860" s="1"/>
    </row>
    <row r="861" spans="18:18" x14ac:dyDescent="0.25">
      <c r="R861" s="1"/>
    </row>
    <row r="862" spans="18:18" x14ac:dyDescent="0.25">
      <c r="R862" s="1"/>
    </row>
    <row r="863" spans="18:18" x14ac:dyDescent="0.25">
      <c r="R863" s="1"/>
    </row>
    <row r="864" spans="18:18" x14ac:dyDescent="0.25">
      <c r="R864" s="1"/>
    </row>
    <row r="865" spans="18:18" x14ac:dyDescent="0.25">
      <c r="R865" s="1"/>
    </row>
    <row r="866" spans="18:18" x14ac:dyDescent="0.25">
      <c r="R866" s="1"/>
    </row>
    <row r="867" spans="18:18" x14ac:dyDescent="0.25">
      <c r="R867" s="1"/>
    </row>
    <row r="868" spans="18:18" x14ac:dyDescent="0.25">
      <c r="R868" s="1"/>
    </row>
    <row r="869" spans="18:18" x14ac:dyDescent="0.25">
      <c r="R869" s="1"/>
    </row>
    <row r="870" spans="18:18" x14ac:dyDescent="0.25">
      <c r="R870" s="1"/>
    </row>
    <row r="871" spans="18:18" x14ac:dyDescent="0.25">
      <c r="R871" s="1"/>
    </row>
    <row r="872" spans="18:18" x14ac:dyDescent="0.25">
      <c r="R872" s="1"/>
    </row>
    <row r="873" spans="18:18" x14ac:dyDescent="0.25">
      <c r="R873" s="1"/>
    </row>
    <row r="874" spans="18:18" x14ac:dyDescent="0.25">
      <c r="R874" s="1"/>
    </row>
    <row r="875" spans="18:18" x14ac:dyDescent="0.25">
      <c r="R875" s="1"/>
    </row>
    <row r="876" spans="18:18" x14ac:dyDescent="0.25">
      <c r="R876" s="1"/>
    </row>
    <row r="877" spans="18:18" x14ac:dyDescent="0.25">
      <c r="R877" s="1"/>
    </row>
    <row r="878" spans="18:18" x14ac:dyDescent="0.25">
      <c r="R878" s="1"/>
    </row>
    <row r="879" spans="18:18" x14ac:dyDescent="0.25">
      <c r="R879" s="1"/>
    </row>
    <row r="880" spans="18:18" x14ac:dyDescent="0.25">
      <c r="R880" s="1"/>
    </row>
    <row r="881" spans="18:18" x14ac:dyDescent="0.25">
      <c r="R881" s="1"/>
    </row>
    <row r="882" spans="18:18" x14ac:dyDescent="0.25">
      <c r="R882" s="1"/>
    </row>
    <row r="883" spans="18:18" x14ac:dyDescent="0.25">
      <c r="R883" s="1"/>
    </row>
    <row r="884" spans="18:18" x14ac:dyDescent="0.25">
      <c r="R884" s="1"/>
    </row>
    <row r="885" spans="18:18" x14ac:dyDescent="0.25">
      <c r="R885" s="1"/>
    </row>
    <row r="886" spans="18:18" x14ac:dyDescent="0.25">
      <c r="R886" s="1"/>
    </row>
    <row r="887" spans="18:18" x14ac:dyDescent="0.25">
      <c r="R887" s="1"/>
    </row>
    <row r="888" spans="18:18" x14ac:dyDescent="0.25">
      <c r="R888" s="1"/>
    </row>
    <row r="889" spans="18:18" x14ac:dyDescent="0.25">
      <c r="R889" s="1"/>
    </row>
    <row r="890" spans="18:18" x14ac:dyDescent="0.25">
      <c r="R890" s="1"/>
    </row>
    <row r="891" spans="18:18" x14ac:dyDescent="0.25">
      <c r="R891" s="1"/>
    </row>
    <row r="892" spans="18:18" x14ac:dyDescent="0.25">
      <c r="R892" s="1"/>
    </row>
    <row r="893" spans="18:18" x14ac:dyDescent="0.25">
      <c r="R893" s="1"/>
    </row>
    <row r="894" spans="18:18" x14ac:dyDescent="0.25">
      <c r="R894" s="1"/>
    </row>
    <row r="895" spans="18:18" x14ac:dyDescent="0.25">
      <c r="R895" s="1"/>
    </row>
    <row r="896" spans="18:18" x14ac:dyDescent="0.25">
      <c r="R896" s="1"/>
    </row>
    <row r="897" spans="18:18" x14ac:dyDescent="0.25">
      <c r="R897" s="1"/>
    </row>
    <row r="898" spans="18:18" x14ac:dyDescent="0.25">
      <c r="R898" s="1"/>
    </row>
    <row r="899" spans="18:18" x14ac:dyDescent="0.25">
      <c r="R899" s="1"/>
    </row>
    <row r="900" spans="18:18" x14ac:dyDescent="0.25">
      <c r="R900" s="1"/>
    </row>
    <row r="901" spans="18:18" x14ac:dyDescent="0.25">
      <c r="R901" s="1"/>
    </row>
    <row r="902" spans="18:18" x14ac:dyDescent="0.25">
      <c r="R902" s="1"/>
    </row>
    <row r="903" spans="18:18" x14ac:dyDescent="0.25">
      <c r="R903" s="1"/>
    </row>
    <row r="904" spans="18:18" x14ac:dyDescent="0.25">
      <c r="R904" s="1"/>
    </row>
    <row r="905" spans="18:18" x14ac:dyDescent="0.25">
      <c r="R905" s="1"/>
    </row>
    <row r="906" spans="18:18" x14ac:dyDescent="0.25">
      <c r="R906" s="1"/>
    </row>
    <row r="907" spans="18:18" x14ac:dyDescent="0.25">
      <c r="R907" s="1"/>
    </row>
    <row r="908" spans="18:18" x14ac:dyDescent="0.25">
      <c r="R908" s="1"/>
    </row>
    <row r="909" spans="18:18" x14ac:dyDescent="0.25">
      <c r="R909" s="1"/>
    </row>
    <row r="910" spans="18:18" x14ac:dyDescent="0.25">
      <c r="R910" s="1"/>
    </row>
    <row r="911" spans="18:18" x14ac:dyDescent="0.25">
      <c r="R911" s="1"/>
    </row>
    <row r="912" spans="18:18" x14ac:dyDescent="0.25">
      <c r="R912" s="1"/>
    </row>
    <row r="913" spans="18:18" x14ac:dyDescent="0.25">
      <c r="R913" s="1"/>
    </row>
    <row r="914" spans="18:18" x14ac:dyDescent="0.25">
      <c r="R914" s="1"/>
    </row>
    <row r="915" spans="18:18" x14ac:dyDescent="0.25">
      <c r="R915" s="1"/>
    </row>
    <row r="916" spans="18:18" x14ac:dyDescent="0.25">
      <c r="R916" s="1"/>
    </row>
    <row r="917" spans="18:18" x14ac:dyDescent="0.25">
      <c r="R917" s="1"/>
    </row>
    <row r="918" spans="18:18" x14ac:dyDescent="0.25">
      <c r="R918" s="1"/>
    </row>
    <row r="919" spans="18:18" x14ac:dyDescent="0.25">
      <c r="R919" s="1"/>
    </row>
    <row r="920" spans="18:18" x14ac:dyDescent="0.25">
      <c r="R920" s="1"/>
    </row>
    <row r="921" spans="18:18" x14ac:dyDescent="0.25">
      <c r="R921" s="1"/>
    </row>
    <row r="922" spans="18:18" x14ac:dyDescent="0.25">
      <c r="R922" s="1"/>
    </row>
    <row r="923" spans="18:18" x14ac:dyDescent="0.25">
      <c r="R923" s="1"/>
    </row>
    <row r="924" spans="18:18" x14ac:dyDescent="0.25">
      <c r="R924" s="1"/>
    </row>
    <row r="925" spans="18:18" x14ac:dyDescent="0.25">
      <c r="R925" s="1"/>
    </row>
    <row r="926" spans="18:18" x14ac:dyDescent="0.25">
      <c r="R926" s="1"/>
    </row>
    <row r="927" spans="18:18" x14ac:dyDescent="0.25">
      <c r="R927" s="1"/>
    </row>
    <row r="928" spans="18:18" x14ac:dyDescent="0.25">
      <c r="R928" s="1"/>
    </row>
    <row r="929" spans="18:18" x14ac:dyDescent="0.25">
      <c r="R929" s="1"/>
    </row>
    <row r="930" spans="18:18" x14ac:dyDescent="0.25">
      <c r="R930" s="1"/>
    </row>
    <row r="931" spans="18:18" x14ac:dyDescent="0.25">
      <c r="R931" s="1"/>
    </row>
    <row r="932" spans="18:18" x14ac:dyDescent="0.25">
      <c r="R932" s="1"/>
    </row>
    <row r="933" spans="18:18" x14ac:dyDescent="0.25">
      <c r="R933" s="1"/>
    </row>
    <row r="934" spans="18:18" x14ac:dyDescent="0.25">
      <c r="R934" s="1"/>
    </row>
    <row r="935" spans="18:18" x14ac:dyDescent="0.25">
      <c r="R935" s="1"/>
    </row>
    <row r="936" spans="18:18" x14ac:dyDescent="0.25">
      <c r="R936" s="1"/>
    </row>
    <row r="937" spans="18:18" x14ac:dyDescent="0.25">
      <c r="R937" s="1"/>
    </row>
    <row r="938" spans="18:18" x14ac:dyDescent="0.25">
      <c r="R938" s="1"/>
    </row>
    <row r="939" spans="18:18" x14ac:dyDescent="0.25">
      <c r="R939" s="1"/>
    </row>
    <row r="940" spans="18:18" x14ac:dyDescent="0.25">
      <c r="R940" s="1"/>
    </row>
    <row r="941" spans="18:18" x14ac:dyDescent="0.25">
      <c r="R941" s="1"/>
    </row>
    <row r="942" spans="18:18" x14ac:dyDescent="0.25">
      <c r="R942" s="1"/>
    </row>
    <row r="943" spans="18:18" x14ac:dyDescent="0.25">
      <c r="R943" s="1"/>
    </row>
    <row r="944" spans="18:18" x14ac:dyDescent="0.25">
      <c r="R944" s="1"/>
    </row>
    <row r="945" spans="18:18" x14ac:dyDescent="0.25">
      <c r="R945" s="1"/>
    </row>
    <row r="946" spans="18:18" x14ac:dyDescent="0.25">
      <c r="R946" s="1"/>
    </row>
    <row r="947" spans="18:18" x14ac:dyDescent="0.25">
      <c r="R947" s="1"/>
    </row>
    <row r="948" spans="18:18" x14ac:dyDescent="0.25">
      <c r="R948" s="1"/>
    </row>
    <row r="949" spans="18:18" x14ac:dyDescent="0.25">
      <c r="R949" s="1"/>
    </row>
    <row r="950" spans="18:18" x14ac:dyDescent="0.25">
      <c r="R950" s="1"/>
    </row>
    <row r="951" spans="18:18" x14ac:dyDescent="0.25">
      <c r="R951" s="1"/>
    </row>
    <row r="952" spans="18:18" x14ac:dyDescent="0.25">
      <c r="R952" s="1"/>
    </row>
    <row r="953" spans="18:18" x14ac:dyDescent="0.25">
      <c r="R953" s="1"/>
    </row>
    <row r="954" spans="18:18" x14ac:dyDescent="0.25">
      <c r="R954" s="1"/>
    </row>
    <row r="955" spans="18:18" x14ac:dyDescent="0.25">
      <c r="R955" s="1"/>
    </row>
    <row r="956" spans="18:18" x14ac:dyDescent="0.25">
      <c r="R956" s="1"/>
    </row>
    <row r="957" spans="18:18" x14ac:dyDescent="0.25">
      <c r="R957" s="1"/>
    </row>
    <row r="958" spans="18:18" x14ac:dyDescent="0.25">
      <c r="R958" s="1"/>
    </row>
    <row r="959" spans="18:18" x14ac:dyDescent="0.25">
      <c r="R959" s="1"/>
    </row>
    <row r="960" spans="18:18" x14ac:dyDescent="0.25">
      <c r="R960" s="1"/>
    </row>
    <row r="961" spans="18:18" x14ac:dyDescent="0.25">
      <c r="R961" s="1"/>
    </row>
    <row r="962" spans="18:18" x14ac:dyDescent="0.25">
      <c r="R962" s="1"/>
    </row>
    <row r="963" spans="18:18" x14ac:dyDescent="0.25">
      <c r="R963" s="1"/>
    </row>
    <row r="964" spans="18:18" x14ac:dyDescent="0.25">
      <c r="R964" s="1"/>
    </row>
    <row r="965" spans="18:18" x14ac:dyDescent="0.25">
      <c r="R965" s="1"/>
    </row>
    <row r="966" spans="18:18" x14ac:dyDescent="0.25">
      <c r="R966" s="1"/>
    </row>
    <row r="967" spans="18:18" x14ac:dyDescent="0.25">
      <c r="R967" s="1"/>
    </row>
    <row r="968" spans="18:18" x14ac:dyDescent="0.25">
      <c r="R968" s="1"/>
    </row>
    <row r="969" spans="18:18" x14ac:dyDescent="0.25">
      <c r="R969" s="1"/>
    </row>
    <row r="970" spans="18:18" x14ac:dyDescent="0.25">
      <c r="R970" s="1"/>
    </row>
    <row r="971" spans="18:18" x14ac:dyDescent="0.25">
      <c r="R971" s="1"/>
    </row>
    <row r="972" spans="18:18" x14ac:dyDescent="0.25">
      <c r="R972" s="1"/>
    </row>
    <row r="973" spans="18:18" x14ac:dyDescent="0.25">
      <c r="R973" s="1"/>
    </row>
    <row r="974" spans="18:18" x14ac:dyDescent="0.25">
      <c r="R974" s="1"/>
    </row>
    <row r="975" spans="18:18" x14ac:dyDescent="0.25">
      <c r="R975" s="1"/>
    </row>
    <row r="976" spans="18:18" x14ac:dyDescent="0.25">
      <c r="R976" s="1"/>
    </row>
    <row r="977" spans="18:18" x14ac:dyDescent="0.25">
      <c r="R977" s="1"/>
    </row>
    <row r="978" spans="18:18" x14ac:dyDescent="0.25">
      <c r="R978" s="1"/>
    </row>
    <row r="979" spans="18:18" x14ac:dyDescent="0.25">
      <c r="R979" s="1"/>
    </row>
    <row r="980" spans="18:18" x14ac:dyDescent="0.25">
      <c r="R980" s="1"/>
    </row>
    <row r="981" spans="18:18" x14ac:dyDescent="0.25">
      <c r="R981" s="1"/>
    </row>
    <row r="982" spans="18:18" x14ac:dyDescent="0.25">
      <c r="R982" s="1"/>
    </row>
    <row r="983" spans="18:18" x14ac:dyDescent="0.25">
      <c r="R983" s="1"/>
    </row>
    <row r="984" spans="18:18" x14ac:dyDescent="0.25">
      <c r="R984" s="1"/>
    </row>
    <row r="985" spans="18:18" x14ac:dyDescent="0.25">
      <c r="R985" s="1"/>
    </row>
    <row r="986" spans="18:18" x14ac:dyDescent="0.25">
      <c r="R986" s="1"/>
    </row>
    <row r="987" spans="18:18" x14ac:dyDescent="0.25">
      <c r="R987" s="1"/>
    </row>
    <row r="988" spans="18:18" x14ac:dyDescent="0.25">
      <c r="R988" s="1"/>
    </row>
    <row r="989" spans="18:18" x14ac:dyDescent="0.25">
      <c r="R989" s="1"/>
    </row>
    <row r="990" spans="18:18" x14ac:dyDescent="0.25">
      <c r="R990" s="1"/>
    </row>
    <row r="991" spans="18:18" x14ac:dyDescent="0.25">
      <c r="R991" s="1"/>
    </row>
    <row r="992" spans="18:18" x14ac:dyDescent="0.25">
      <c r="R992" s="1"/>
    </row>
    <row r="993" spans="18:18" x14ac:dyDescent="0.25">
      <c r="R993" s="1"/>
    </row>
    <row r="994" spans="18:18" x14ac:dyDescent="0.25">
      <c r="R994" s="1"/>
    </row>
    <row r="995" spans="18:18" x14ac:dyDescent="0.25">
      <c r="R995" s="1"/>
    </row>
    <row r="996" spans="18:18" x14ac:dyDescent="0.25">
      <c r="R996" s="1"/>
    </row>
    <row r="997" spans="18:18" x14ac:dyDescent="0.25">
      <c r="R997" s="1"/>
    </row>
    <row r="998" spans="18:18" x14ac:dyDescent="0.25">
      <c r="R998" s="1"/>
    </row>
    <row r="999" spans="18:18" x14ac:dyDescent="0.25">
      <c r="R999" s="1"/>
    </row>
    <row r="1000" spans="18:18" x14ac:dyDescent="0.25">
      <c r="R1000" s="1"/>
    </row>
    <row r="1001" spans="18:18" x14ac:dyDescent="0.25">
      <c r="R1001" s="1"/>
    </row>
    <row r="1002" spans="18:18" x14ac:dyDescent="0.25">
      <c r="R1002" s="1"/>
    </row>
    <row r="1003" spans="18:18" x14ac:dyDescent="0.25">
      <c r="R1003" s="1"/>
    </row>
    <row r="1004" spans="18:18" x14ac:dyDescent="0.25">
      <c r="R1004" s="1"/>
    </row>
  </sheetData>
  <sortState xmlns:xlrd2="http://schemas.microsoft.com/office/spreadsheetml/2017/richdata2" ref="B5:R31">
    <sortCondition ref="R5:R31"/>
  </sortState>
  <mergeCells count="1">
    <mergeCell ref="D1:R2"/>
  </mergeCells>
  <pageMargins left="0.7" right="0.7" top="0.75" bottom="0.75" header="0" footer="0"/>
  <pageSetup scale="58"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Y31"/>
  <sheetViews>
    <sheetView workbookViewId="0">
      <selection activeCell="B1" sqref="B1:B1048576"/>
    </sheetView>
  </sheetViews>
  <sheetFormatPr baseColWidth="10" defaultColWidth="12.5" defaultRowHeight="15" x14ac:dyDescent="0.2"/>
  <cols>
    <col min="1" max="1" width="5.5" bestFit="1" customWidth="1"/>
    <col min="2" max="2" width="14.33203125" customWidth="1"/>
    <col min="3" max="3" width="18.5" bestFit="1" customWidth="1"/>
    <col min="4" max="4" width="20.33203125" customWidth="1"/>
    <col min="5" max="5" width="31.33203125" bestFit="1" customWidth="1"/>
    <col min="6" max="6" width="20.33203125" customWidth="1"/>
    <col min="7" max="7" width="20.5" customWidth="1"/>
    <col min="8" max="8" width="16" bestFit="1" customWidth="1"/>
    <col min="9" max="9" width="34.83203125" bestFit="1" customWidth="1"/>
    <col min="10" max="22" width="20.5" customWidth="1"/>
  </cols>
  <sheetData>
    <row r="1" spans="1:25" ht="24" x14ac:dyDescent="0.3">
      <c r="A1" s="73"/>
      <c r="B1" s="305" t="s">
        <v>0</v>
      </c>
      <c r="C1" s="306">
        <v>0.25</v>
      </c>
      <c r="D1" s="306"/>
      <c r="E1" s="306"/>
      <c r="F1" s="306"/>
      <c r="G1" s="306"/>
      <c r="H1" s="306"/>
      <c r="I1" s="306"/>
      <c r="J1" s="307"/>
      <c r="K1" s="307"/>
      <c r="L1" s="307"/>
      <c r="M1" s="307"/>
      <c r="N1" s="307"/>
      <c r="O1" s="307"/>
      <c r="P1" s="307"/>
      <c r="Q1" s="307"/>
      <c r="R1" s="307"/>
      <c r="S1" s="307"/>
      <c r="T1" s="307"/>
      <c r="U1" s="307"/>
      <c r="V1" s="307"/>
      <c r="W1" s="307"/>
      <c r="X1" s="308"/>
      <c r="Y1" s="305"/>
    </row>
    <row r="2" spans="1:25" ht="24" x14ac:dyDescent="0.3">
      <c r="A2" s="73"/>
      <c r="B2" s="305" t="s">
        <v>1</v>
      </c>
      <c r="C2" s="309">
        <v>0.11458333333333333</v>
      </c>
      <c r="D2" s="309"/>
      <c r="E2" s="309"/>
      <c r="F2" s="309"/>
      <c r="G2" s="309"/>
      <c r="H2" s="309"/>
      <c r="I2" s="309"/>
      <c r="J2" s="307"/>
      <c r="K2" s="307"/>
      <c r="L2" s="307"/>
      <c r="M2" s="307"/>
      <c r="N2" s="307"/>
      <c r="O2" s="307"/>
      <c r="P2" s="307"/>
      <c r="Q2" s="307"/>
      <c r="R2" s="307"/>
      <c r="S2" s="307"/>
      <c r="T2" s="307"/>
      <c r="U2" s="307"/>
      <c r="V2" s="307"/>
      <c r="W2" s="307"/>
      <c r="X2" s="308"/>
      <c r="Y2" s="305"/>
    </row>
    <row r="3" spans="1:25" ht="24" x14ac:dyDescent="0.3">
      <c r="A3" s="73"/>
      <c r="B3" s="305"/>
      <c r="C3" s="305"/>
      <c r="D3" s="305"/>
      <c r="E3" s="305"/>
      <c r="F3" s="305"/>
      <c r="G3" s="305"/>
      <c r="H3" s="305"/>
      <c r="I3" s="305"/>
      <c r="J3" s="307"/>
      <c r="K3" s="307"/>
      <c r="L3" s="307"/>
      <c r="M3" s="307"/>
      <c r="N3" s="307"/>
      <c r="O3" s="307"/>
      <c r="P3" s="307"/>
      <c r="Q3" s="307"/>
      <c r="R3" s="307"/>
      <c r="S3" s="307"/>
      <c r="T3" s="307"/>
      <c r="U3" s="307"/>
      <c r="V3" s="307"/>
      <c r="W3" s="307"/>
      <c r="X3" s="308"/>
      <c r="Y3" s="305"/>
    </row>
    <row r="4" spans="1:25" ht="48" x14ac:dyDescent="0.25">
      <c r="A4" s="73" t="s">
        <v>58</v>
      </c>
      <c r="B4" s="310" t="s">
        <v>2</v>
      </c>
      <c r="C4" s="310" t="s">
        <v>3</v>
      </c>
      <c r="D4" s="310" t="s">
        <v>91</v>
      </c>
      <c r="E4" s="310" t="s">
        <v>78</v>
      </c>
      <c r="F4" s="310" t="s">
        <v>76</v>
      </c>
      <c r="G4" s="310" t="s">
        <v>7</v>
      </c>
      <c r="H4" s="311" t="s">
        <v>8</v>
      </c>
      <c r="I4" s="310" t="s">
        <v>128</v>
      </c>
    </row>
    <row r="5" spans="1:25" ht="24" x14ac:dyDescent="0.3">
      <c r="A5" s="305"/>
      <c r="B5" s="312"/>
      <c r="C5" s="307"/>
      <c r="D5" s="307"/>
      <c r="E5" s="99"/>
      <c r="F5" s="99"/>
      <c r="G5" s="344"/>
      <c r="H5" s="308">
        <f t="shared" ref="H5:H27" si="0">(G5-$C$1)-$C$2</f>
        <v>-0.36458333333333331</v>
      </c>
      <c r="I5" s="305"/>
    </row>
    <row r="6" spans="1:25" ht="24" x14ac:dyDescent="0.3">
      <c r="A6" s="305"/>
      <c r="B6" s="312"/>
      <c r="C6" s="307"/>
      <c r="D6" s="307"/>
      <c r="E6" s="99"/>
      <c r="F6" s="99"/>
      <c r="G6" s="344"/>
      <c r="H6" s="308">
        <f t="shared" si="0"/>
        <v>-0.36458333333333331</v>
      </c>
      <c r="I6" s="305"/>
    </row>
    <row r="7" spans="1:25" ht="24" x14ac:dyDescent="0.3">
      <c r="A7" s="305"/>
      <c r="B7" s="312"/>
      <c r="C7" s="307"/>
      <c r="D7" s="307"/>
      <c r="E7" s="111"/>
      <c r="F7" s="111"/>
      <c r="G7" s="344"/>
      <c r="H7" s="308">
        <f t="shared" si="0"/>
        <v>-0.36458333333333331</v>
      </c>
      <c r="I7" s="305"/>
    </row>
    <row r="8" spans="1:25" ht="24" x14ac:dyDescent="0.3">
      <c r="A8" s="305"/>
      <c r="B8" s="312"/>
      <c r="C8" s="307"/>
      <c r="D8" s="307"/>
      <c r="E8" s="99"/>
      <c r="F8" s="99"/>
      <c r="G8" s="345"/>
      <c r="H8" s="308">
        <f t="shared" si="0"/>
        <v>-0.36458333333333331</v>
      </c>
      <c r="I8" s="305"/>
    </row>
    <row r="9" spans="1:25" ht="24" x14ac:dyDescent="0.3">
      <c r="A9" s="305"/>
      <c r="B9" s="312"/>
      <c r="C9" s="307"/>
      <c r="D9" s="307"/>
      <c r="E9" s="99"/>
      <c r="F9" s="99"/>
      <c r="G9" s="313"/>
      <c r="H9" s="308">
        <f t="shared" si="0"/>
        <v>-0.36458333333333331</v>
      </c>
      <c r="I9" s="305"/>
    </row>
    <row r="10" spans="1:25" ht="24" x14ac:dyDescent="0.3">
      <c r="A10" s="305"/>
      <c r="B10" s="312"/>
      <c r="C10" s="307"/>
      <c r="D10" s="307"/>
      <c r="E10" s="99"/>
      <c r="F10" s="99"/>
      <c r="G10" s="344"/>
      <c r="H10" s="308">
        <f t="shared" si="0"/>
        <v>-0.36458333333333331</v>
      </c>
      <c r="I10" s="305"/>
    </row>
    <row r="11" spans="1:25" ht="24" x14ac:dyDescent="0.3">
      <c r="A11" s="305"/>
      <c r="B11" s="312"/>
      <c r="C11" s="307"/>
      <c r="D11" s="307"/>
      <c r="E11" s="99"/>
      <c r="F11" s="99"/>
      <c r="G11" s="344"/>
      <c r="H11" s="308">
        <f t="shared" si="0"/>
        <v>-0.36458333333333331</v>
      </c>
      <c r="I11" s="305"/>
    </row>
    <row r="12" spans="1:25" ht="24" x14ac:dyDescent="0.3">
      <c r="A12" s="305"/>
      <c r="B12" s="312"/>
      <c r="C12" s="307"/>
      <c r="D12" s="307"/>
      <c r="E12" s="99"/>
      <c r="F12" s="99"/>
      <c r="G12" s="344"/>
      <c r="H12" s="308">
        <f t="shared" si="0"/>
        <v>-0.36458333333333331</v>
      </c>
      <c r="I12" s="305"/>
    </row>
    <row r="13" spans="1:25" ht="24" x14ac:dyDescent="0.3">
      <c r="A13" s="305"/>
      <c r="B13" s="312"/>
      <c r="C13" s="307"/>
      <c r="D13" s="307"/>
      <c r="E13" s="99"/>
      <c r="F13" s="99"/>
      <c r="G13" s="344"/>
      <c r="H13" s="308">
        <f t="shared" si="0"/>
        <v>-0.36458333333333331</v>
      </c>
      <c r="I13" s="305"/>
    </row>
    <row r="14" spans="1:25" ht="24" x14ac:dyDescent="0.3">
      <c r="A14" s="305"/>
      <c r="B14" s="312"/>
      <c r="C14" s="307"/>
      <c r="D14" s="307"/>
      <c r="E14" s="99"/>
      <c r="F14" s="99"/>
      <c r="G14" s="344"/>
      <c r="H14" s="308">
        <f t="shared" si="0"/>
        <v>-0.36458333333333331</v>
      </c>
      <c r="I14" s="305"/>
    </row>
    <row r="15" spans="1:25" ht="24" x14ac:dyDescent="0.3">
      <c r="A15" s="305"/>
      <c r="B15" s="312"/>
      <c r="C15" s="307"/>
      <c r="D15" s="307"/>
      <c r="E15" s="99"/>
      <c r="F15" s="99"/>
      <c r="G15" s="344"/>
      <c r="H15" s="308">
        <f t="shared" si="0"/>
        <v>-0.36458333333333331</v>
      </c>
      <c r="I15" s="305"/>
    </row>
    <row r="16" spans="1:25" ht="24" x14ac:dyDescent="0.3">
      <c r="A16" s="305"/>
      <c r="B16" s="312"/>
      <c r="C16" s="307"/>
      <c r="D16" s="307"/>
      <c r="E16" s="99"/>
      <c r="F16" s="99"/>
      <c r="G16" s="344"/>
      <c r="H16" s="308">
        <f t="shared" si="0"/>
        <v>-0.36458333333333331</v>
      </c>
      <c r="I16" s="305"/>
    </row>
    <row r="17" spans="1:9" ht="24" x14ac:dyDescent="0.3">
      <c r="A17" s="305"/>
      <c r="B17" s="312"/>
      <c r="C17" s="307"/>
      <c r="D17" s="307"/>
      <c r="E17" s="99"/>
      <c r="F17" s="99"/>
      <c r="G17" s="344"/>
      <c r="H17" s="308">
        <f t="shared" si="0"/>
        <v>-0.36458333333333331</v>
      </c>
      <c r="I17" s="305"/>
    </row>
    <row r="18" spans="1:9" ht="24" x14ac:dyDescent="0.3">
      <c r="A18" s="305"/>
      <c r="B18" s="312"/>
      <c r="C18" s="307"/>
      <c r="D18" s="307"/>
      <c r="E18" s="99"/>
      <c r="F18" s="99"/>
      <c r="G18" s="345"/>
      <c r="H18" s="308">
        <f t="shared" si="0"/>
        <v>-0.36458333333333331</v>
      </c>
      <c r="I18" s="305"/>
    </row>
    <row r="19" spans="1:9" ht="24" x14ac:dyDescent="0.3">
      <c r="A19" s="305"/>
      <c r="B19" s="312"/>
      <c r="C19" s="307"/>
      <c r="D19" s="307"/>
      <c r="E19" s="99"/>
      <c r="F19" s="99"/>
      <c r="G19" s="313"/>
      <c r="H19" s="308">
        <f t="shared" si="0"/>
        <v>-0.36458333333333331</v>
      </c>
      <c r="I19" s="305"/>
    </row>
    <row r="20" spans="1:9" ht="24" x14ac:dyDescent="0.3">
      <c r="A20" s="305"/>
      <c r="B20" s="312"/>
      <c r="C20" s="307"/>
      <c r="D20" s="307"/>
      <c r="E20" s="99"/>
      <c r="F20" s="99"/>
      <c r="G20" s="344"/>
      <c r="H20" s="308">
        <f t="shared" si="0"/>
        <v>-0.36458333333333331</v>
      </c>
      <c r="I20" s="305"/>
    </row>
    <row r="21" spans="1:9" ht="24" x14ac:dyDescent="0.3">
      <c r="A21" s="305"/>
      <c r="B21" s="312"/>
      <c r="C21" s="307"/>
      <c r="D21" s="307"/>
      <c r="E21" s="99"/>
      <c r="F21" s="99"/>
      <c r="G21" s="344"/>
      <c r="H21" s="308">
        <f t="shared" si="0"/>
        <v>-0.36458333333333331</v>
      </c>
      <c r="I21" s="305"/>
    </row>
    <row r="22" spans="1:9" ht="24" x14ac:dyDescent="0.3">
      <c r="A22" s="305"/>
      <c r="B22" s="312"/>
      <c r="C22" s="307"/>
      <c r="D22" s="307"/>
      <c r="E22" s="99"/>
      <c r="F22" s="99"/>
      <c r="G22" s="344"/>
      <c r="H22" s="308">
        <f t="shared" si="0"/>
        <v>-0.36458333333333331</v>
      </c>
      <c r="I22" s="305"/>
    </row>
    <row r="23" spans="1:9" ht="24" x14ac:dyDescent="0.3">
      <c r="A23" s="305"/>
      <c r="B23" s="312"/>
      <c r="C23" s="307"/>
      <c r="D23" s="307"/>
      <c r="E23" s="99"/>
      <c r="F23" s="99"/>
      <c r="G23" s="344"/>
      <c r="H23" s="308">
        <f t="shared" si="0"/>
        <v>-0.36458333333333331</v>
      </c>
      <c r="I23" s="305"/>
    </row>
    <row r="24" spans="1:9" ht="24" x14ac:dyDescent="0.3">
      <c r="A24" s="305"/>
      <c r="B24" s="312"/>
      <c r="C24" s="307"/>
      <c r="D24" s="307"/>
      <c r="E24" s="99"/>
      <c r="F24" s="99"/>
      <c r="G24" s="344"/>
      <c r="H24" s="308">
        <f t="shared" si="0"/>
        <v>-0.36458333333333331</v>
      </c>
      <c r="I24" s="305"/>
    </row>
    <row r="25" spans="1:9" ht="24" x14ac:dyDescent="0.3">
      <c r="A25" s="305"/>
      <c r="B25" s="312"/>
      <c r="C25" s="307"/>
      <c r="D25" s="307"/>
      <c r="E25" s="99"/>
      <c r="F25" s="99"/>
      <c r="G25" s="345"/>
      <c r="H25" s="308">
        <f t="shared" si="0"/>
        <v>-0.36458333333333331</v>
      </c>
      <c r="I25" s="305"/>
    </row>
    <row r="26" spans="1:9" ht="24" x14ac:dyDescent="0.3">
      <c r="A26" s="305"/>
      <c r="B26" s="312"/>
      <c r="C26" s="307"/>
      <c r="D26" s="307"/>
      <c r="E26" s="99"/>
      <c r="F26" s="99"/>
      <c r="G26" s="344"/>
      <c r="H26" s="308">
        <f t="shared" si="0"/>
        <v>-0.36458333333333331</v>
      </c>
      <c r="I26" s="305"/>
    </row>
    <row r="27" spans="1:9" ht="24" x14ac:dyDescent="0.3">
      <c r="A27" s="305"/>
      <c r="B27" s="312"/>
      <c r="C27" s="307"/>
      <c r="D27" s="307"/>
      <c r="E27" s="99"/>
      <c r="F27" s="99"/>
      <c r="G27" s="344"/>
      <c r="H27" s="308">
        <f t="shared" si="0"/>
        <v>-0.36458333333333331</v>
      </c>
      <c r="I27" s="305"/>
    </row>
    <row r="28" spans="1:9" ht="24" x14ac:dyDescent="0.3">
      <c r="A28" s="73"/>
      <c r="B28" s="312"/>
      <c r="C28" s="307"/>
      <c r="D28" s="307"/>
      <c r="E28" s="99"/>
      <c r="F28" s="99"/>
      <c r="G28" s="307"/>
      <c r="H28" s="308"/>
      <c r="I28" s="305"/>
    </row>
    <row r="29" spans="1:9" ht="24" x14ac:dyDescent="0.3">
      <c r="A29" s="73"/>
      <c r="B29" s="312"/>
      <c r="C29" s="307"/>
      <c r="D29" s="307"/>
      <c r="E29" s="99"/>
      <c r="F29" s="99"/>
      <c r="G29" s="307"/>
      <c r="H29" s="308"/>
      <c r="I29" s="305"/>
    </row>
    <row r="30" spans="1:9" ht="24" x14ac:dyDescent="0.3">
      <c r="A30" s="73"/>
      <c r="B30" s="312"/>
      <c r="C30" s="307"/>
      <c r="D30" s="307"/>
      <c r="E30" s="99"/>
      <c r="F30" s="99"/>
      <c r="G30" s="307"/>
      <c r="H30" s="308"/>
      <c r="I30" s="305"/>
    </row>
    <row r="31" spans="1:9" ht="17" thickTop="1" x14ac:dyDescent="0.2">
      <c r="E31" s="107"/>
      <c r="F31" s="107"/>
    </row>
  </sheetData>
  <sortState xmlns:xlrd2="http://schemas.microsoft.com/office/spreadsheetml/2017/richdata2" ref="A5:I30">
    <sortCondition ref="H5:H30"/>
  </sortState>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D6A8-0D05-46BA-B441-2A1FAF651FB4}">
  <sheetPr>
    <tabColor rgb="FF002060"/>
  </sheetPr>
  <dimension ref="A1:K2"/>
  <sheetViews>
    <sheetView workbookViewId="0">
      <selection activeCell="F18" sqref="F18"/>
    </sheetView>
  </sheetViews>
  <sheetFormatPr baseColWidth="10" defaultColWidth="9.1640625" defaultRowHeight="16" x14ac:dyDescent="0.2"/>
  <cols>
    <col min="1" max="5" width="12.5" style="420" customWidth="1"/>
    <col min="6" max="6" width="23.83203125" style="420" customWidth="1"/>
    <col min="7" max="7" width="12.5" style="420" customWidth="1"/>
    <col min="8" max="11" width="23.83203125" style="420" customWidth="1"/>
    <col min="12" max="16384" width="9.1640625" style="420"/>
  </cols>
  <sheetData>
    <row r="1" spans="1:11" x14ac:dyDescent="0.2">
      <c r="A1" s="420" t="s">
        <v>226</v>
      </c>
      <c r="B1" s="420" t="s">
        <v>225</v>
      </c>
      <c r="C1" s="420" t="s">
        <v>224</v>
      </c>
      <c r="D1" s="420" t="s">
        <v>8</v>
      </c>
      <c r="E1" s="420" t="s">
        <v>223</v>
      </c>
      <c r="F1" s="420" t="s">
        <v>3</v>
      </c>
      <c r="G1" s="420" t="s">
        <v>222</v>
      </c>
      <c r="H1" s="420" t="s">
        <v>120</v>
      </c>
      <c r="I1" s="420" t="s">
        <v>221</v>
      </c>
      <c r="J1" s="420" t="s">
        <v>220</v>
      </c>
      <c r="K1" s="420" t="s">
        <v>219</v>
      </c>
    </row>
    <row r="2" spans="1:11" x14ac:dyDescent="0.2">
      <c r="A2" s="420" t="s">
        <v>218</v>
      </c>
      <c r="B2" s="420" t="s">
        <v>218</v>
      </c>
      <c r="C2" s="420" t="s">
        <v>218</v>
      </c>
      <c r="D2" s="420" t="s">
        <v>218</v>
      </c>
      <c r="E2" s="420" t="s">
        <v>218</v>
      </c>
      <c r="F2" s="420" t="s">
        <v>218</v>
      </c>
      <c r="G2" s="420" t="s">
        <v>218</v>
      </c>
      <c r="H2" s="420"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Z1000"/>
  <sheetViews>
    <sheetView workbookViewId="0"/>
  </sheetViews>
  <sheetFormatPr baseColWidth="10" defaultColWidth="12.5" defaultRowHeight="15" customHeight="1" x14ac:dyDescent="0.2"/>
  <cols>
    <col min="1" max="1" width="36.6640625" customWidth="1"/>
    <col min="2" max="2" width="20.5" customWidth="1"/>
    <col min="3" max="5" width="18.83203125" customWidth="1"/>
    <col min="6" max="8" width="20.1640625" customWidth="1"/>
    <col min="9" max="10" width="18.83203125" customWidth="1"/>
    <col min="11" max="11" width="19.6640625" customWidth="1"/>
    <col min="12" max="26" width="8.83203125" customWidth="1"/>
  </cols>
  <sheetData>
    <row r="1" spans="1:26" ht="18" x14ac:dyDescent="0.25">
      <c r="A1" s="3" t="s">
        <v>254</v>
      </c>
      <c r="B1" s="4"/>
      <c r="C1" s="5"/>
      <c r="D1" s="6"/>
      <c r="E1" s="6"/>
      <c r="F1" s="6"/>
      <c r="G1" s="6"/>
      <c r="H1" s="6"/>
      <c r="I1" s="6"/>
      <c r="J1" s="6"/>
      <c r="K1" s="6"/>
      <c r="L1" s="7"/>
      <c r="M1" s="7"/>
      <c r="N1" s="7"/>
      <c r="O1" s="7"/>
      <c r="P1" s="7"/>
      <c r="Q1" s="7"/>
      <c r="R1" s="7"/>
      <c r="S1" s="7"/>
      <c r="T1" s="7"/>
      <c r="U1" s="7"/>
      <c r="V1" s="7"/>
      <c r="W1" s="7"/>
      <c r="X1" s="7"/>
      <c r="Y1" s="7"/>
      <c r="Z1" s="7"/>
    </row>
    <row r="2" spans="1:26" ht="17" x14ac:dyDescent="0.25">
      <c r="A2" s="4" t="s">
        <v>9</v>
      </c>
      <c r="B2" s="8"/>
      <c r="C2" s="5"/>
      <c r="D2" s="9" t="s">
        <v>10</v>
      </c>
      <c r="E2" s="6"/>
      <c r="F2" s="6"/>
      <c r="G2" s="6"/>
      <c r="H2" s="6"/>
      <c r="I2" s="6"/>
      <c r="J2" s="6"/>
      <c r="K2" s="6"/>
      <c r="L2" s="7"/>
      <c r="M2" s="7"/>
      <c r="N2" s="7"/>
      <c r="O2" s="7"/>
      <c r="P2" s="7"/>
      <c r="Q2" s="7"/>
      <c r="R2" s="7"/>
      <c r="S2" s="7"/>
      <c r="T2" s="7"/>
      <c r="U2" s="7"/>
      <c r="V2" s="7"/>
      <c r="W2" s="7"/>
      <c r="X2" s="7"/>
      <c r="Y2" s="7"/>
      <c r="Z2" s="7"/>
    </row>
    <row r="3" spans="1:26" ht="17" x14ac:dyDescent="0.25">
      <c r="A3" s="10" t="s">
        <v>11</v>
      </c>
      <c r="B3" s="10"/>
      <c r="C3" s="6"/>
      <c r="D3" s="6"/>
      <c r="E3" s="6"/>
      <c r="F3" s="6"/>
      <c r="G3" s="6"/>
      <c r="H3" s="6"/>
      <c r="I3" s="6"/>
      <c r="J3" s="6"/>
      <c r="K3" s="6"/>
      <c r="L3" s="7"/>
      <c r="M3" s="7"/>
      <c r="N3" s="7"/>
      <c r="O3" s="7"/>
      <c r="P3" s="7"/>
      <c r="Q3" s="7"/>
      <c r="R3" s="7"/>
      <c r="S3" s="7"/>
      <c r="T3" s="7"/>
      <c r="U3" s="7"/>
      <c r="V3" s="7"/>
      <c r="W3" s="7"/>
      <c r="X3" s="7"/>
      <c r="Y3" s="7"/>
      <c r="Z3" s="7"/>
    </row>
    <row r="4" spans="1:26" ht="17" x14ac:dyDescent="0.25">
      <c r="A4" s="10" t="s">
        <v>12</v>
      </c>
      <c r="B4" s="346"/>
      <c r="C4" s="6"/>
      <c r="D4" s="6"/>
      <c r="E4" s="6"/>
      <c r="F4" s="6"/>
      <c r="G4" s="6"/>
      <c r="H4" s="6"/>
      <c r="I4" s="6"/>
      <c r="J4" s="6"/>
      <c r="K4" s="6"/>
      <c r="L4" s="7"/>
      <c r="M4" s="7"/>
      <c r="N4" s="7"/>
      <c r="O4" s="7"/>
      <c r="P4" s="7"/>
      <c r="Q4" s="7"/>
      <c r="R4" s="7"/>
      <c r="S4" s="7"/>
      <c r="T4" s="7"/>
      <c r="U4" s="7"/>
      <c r="V4" s="7"/>
      <c r="W4" s="7"/>
      <c r="X4" s="7"/>
      <c r="Y4" s="7"/>
      <c r="Z4" s="7"/>
    </row>
    <row r="5" spans="1:26" ht="17" x14ac:dyDescent="0.25">
      <c r="A5" s="4" t="s">
        <v>13</v>
      </c>
      <c r="B5" s="11"/>
      <c r="C5" s="6"/>
      <c r="D5" s="6"/>
      <c r="E5" s="6"/>
      <c r="F5" s="6"/>
      <c r="G5" s="6"/>
      <c r="H5" s="6"/>
      <c r="I5" s="6"/>
      <c r="J5" s="6"/>
      <c r="K5" s="6"/>
      <c r="L5" s="7"/>
      <c r="M5" s="7"/>
      <c r="N5" s="7"/>
      <c r="O5" s="7"/>
      <c r="P5" s="7"/>
      <c r="Q5" s="7"/>
      <c r="R5" s="7"/>
      <c r="S5" s="7"/>
      <c r="T5" s="7"/>
      <c r="U5" s="7"/>
      <c r="V5" s="7"/>
      <c r="W5" s="7"/>
      <c r="X5" s="7"/>
      <c r="Y5" s="7"/>
      <c r="Z5" s="7"/>
    </row>
    <row r="6" spans="1:26" ht="17" x14ac:dyDescent="0.25">
      <c r="A6" s="4"/>
      <c r="B6" s="12"/>
      <c r="C6" s="6"/>
      <c r="D6" s="6"/>
      <c r="E6" s="6"/>
      <c r="F6" s="6"/>
      <c r="G6" s="6"/>
      <c r="H6" s="6"/>
      <c r="I6" s="6"/>
      <c r="J6" s="6"/>
      <c r="K6" s="6"/>
      <c r="L6" s="7"/>
      <c r="M6" s="7"/>
      <c r="N6" s="7"/>
      <c r="O6" s="7"/>
      <c r="P6" s="7"/>
      <c r="Q6" s="7"/>
      <c r="R6" s="7"/>
      <c r="S6" s="7"/>
      <c r="T6" s="7"/>
      <c r="U6" s="7"/>
      <c r="V6" s="7"/>
      <c r="W6" s="7"/>
      <c r="X6" s="7"/>
      <c r="Y6" s="7"/>
      <c r="Z6" s="7"/>
    </row>
    <row r="7" spans="1:26" ht="17" x14ac:dyDescent="0.25">
      <c r="A7" s="13" t="s">
        <v>14</v>
      </c>
      <c r="B7" s="14" t="s">
        <v>15</v>
      </c>
      <c r="C7" s="14" t="s">
        <v>16</v>
      </c>
      <c r="D7" s="14" t="s">
        <v>17</v>
      </c>
      <c r="E7" s="14" t="s">
        <v>20</v>
      </c>
      <c r="F7" s="14" t="s">
        <v>21</v>
      </c>
      <c r="G7" s="14" t="s">
        <v>22</v>
      </c>
      <c r="H7" s="14" t="s">
        <v>21</v>
      </c>
      <c r="I7" s="14" t="s">
        <v>22</v>
      </c>
      <c r="J7" s="14" t="s">
        <v>23</v>
      </c>
      <c r="K7" s="14" t="s">
        <v>24</v>
      </c>
      <c r="L7" s="7"/>
      <c r="M7" s="7"/>
      <c r="N7" s="7"/>
      <c r="O7" s="7"/>
      <c r="P7" s="7"/>
      <c r="Q7" s="7"/>
      <c r="R7" s="7"/>
      <c r="S7" s="7"/>
      <c r="T7" s="7"/>
      <c r="U7" s="7"/>
      <c r="V7" s="7"/>
      <c r="W7" s="7"/>
      <c r="X7" s="7"/>
      <c r="Y7" s="7"/>
      <c r="Z7" s="7"/>
    </row>
    <row r="8" spans="1:26" ht="17" x14ac:dyDescent="0.25">
      <c r="A8" s="13" t="s">
        <v>25</v>
      </c>
      <c r="B8" s="15"/>
      <c r="C8" s="15"/>
      <c r="D8" s="15"/>
      <c r="E8" s="15"/>
      <c r="F8" s="15"/>
      <c r="G8" s="15"/>
      <c r="H8" s="15"/>
      <c r="I8" s="15"/>
      <c r="J8" s="15"/>
      <c r="K8" s="15"/>
      <c r="L8" s="6"/>
      <c r="M8" s="6"/>
      <c r="N8" s="6"/>
      <c r="O8" s="6"/>
      <c r="P8" s="6"/>
      <c r="Q8" s="6"/>
      <c r="R8" s="6"/>
      <c r="S8" s="6"/>
      <c r="T8" s="6"/>
      <c r="U8" s="6"/>
      <c r="V8" s="6"/>
      <c r="W8" s="6"/>
      <c r="X8" s="6"/>
      <c r="Y8" s="6"/>
      <c r="Z8" s="6"/>
    </row>
    <row r="9" spans="1:26" ht="17" x14ac:dyDescent="0.25">
      <c r="A9" s="13" t="s">
        <v>26</v>
      </c>
      <c r="B9" s="15"/>
      <c r="C9" s="15"/>
      <c r="D9" s="15"/>
      <c r="E9" s="15"/>
      <c r="F9" s="15"/>
      <c r="G9" s="15"/>
      <c r="H9" s="15"/>
      <c r="I9" s="15"/>
      <c r="J9" s="15"/>
      <c r="K9" s="15"/>
      <c r="L9" s="6"/>
      <c r="M9" s="6"/>
      <c r="N9" s="6"/>
      <c r="O9" s="6"/>
      <c r="P9" s="6"/>
      <c r="Q9" s="6"/>
      <c r="R9" s="6"/>
      <c r="S9" s="6"/>
      <c r="T9" s="6"/>
      <c r="U9" s="6"/>
      <c r="V9" s="6"/>
      <c r="W9" s="6"/>
      <c r="X9" s="6"/>
      <c r="Y9" s="6"/>
      <c r="Z9" s="6"/>
    </row>
    <row r="10" spans="1:26" ht="17" x14ac:dyDescent="0.25">
      <c r="A10" s="16" t="s">
        <v>27</v>
      </c>
      <c r="B10" s="11"/>
      <c r="C10" s="11"/>
      <c r="D10" s="11"/>
      <c r="E10" s="11"/>
      <c r="F10" s="11"/>
      <c r="G10" s="11"/>
      <c r="H10" s="11"/>
      <c r="I10" s="11"/>
      <c r="J10" s="11"/>
      <c r="K10" s="11"/>
      <c r="L10" s="6"/>
      <c r="M10" s="6"/>
      <c r="N10" s="6"/>
      <c r="O10" s="6"/>
      <c r="P10" s="6"/>
      <c r="Q10" s="6"/>
      <c r="R10" s="6"/>
      <c r="S10" s="6"/>
      <c r="T10" s="6"/>
      <c r="U10" s="6"/>
      <c r="V10" s="6"/>
      <c r="W10" s="6"/>
      <c r="X10" s="6"/>
      <c r="Y10" s="6"/>
      <c r="Z10" s="6"/>
    </row>
    <row r="11" spans="1:26" ht="17" x14ac:dyDescent="0.25">
      <c r="A11" s="17" t="s">
        <v>28</v>
      </c>
      <c r="B11" s="4"/>
      <c r="C11" s="4"/>
      <c r="D11" s="4"/>
      <c r="E11" s="4"/>
      <c r="F11" s="4"/>
      <c r="G11" s="4"/>
      <c r="H11" s="4"/>
      <c r="I11" s="4"/>
      <c r="J11" s="4"/>
      <c r="K11" s="4"/>
      <c r="L11" s="7"/>
      <c r="M11" s="7"/>
      <c r="N11" s="7"/>
      <c r="O11" s="7"/>
      <c r="P11" s="7"/>
      <c r="Q11" s="7"/>
      <c r="R11" s="7"/>
      <c r="S11" s="7"/>
      <c r="T11" s="7"/>
      <c r="U11" s="7"/>
      <c r="V11" s="7"/>
      <c r="W11" s="7"/>
      <c r="X11" s="7"/>
      <c r="Y11" s="7"/>
      <c r="Z11" s="7"/>
    </row>
    <row r="12" spans="1:26" ht="17" x14ac:dyDescent="0.25">
      <c r="A12" s="10" t="s">
        <v>29</v>
      </c>
      <c r="B12" s="10"/>
      <c r="C12" s="10"/>
      <c r="D12" s="10"/>
      <c r="E12" s="10"/>
      <c r="F12" s="10"/>
      <c r="G12" s="10"/>
      <c r="H12" s="10"/>
      <c r="I12" s="10"/>
      <c r="J12" s="10"/>
      <c r="K12" s="10"/>
      <c r="L12" s="7"/>
      <c r="M12" s="7"/>
      <c r="N12" s="7"/>
      <c r="O12" s="7"/>
      <c r="P12" s="7"/>
      <c r="Q12" s="7"/>
      <c r="R12" s="7"/>
      <c r="S12" s="7"/>
      <c r="T12" s="7"/>
      <c r="U12" s="7"/>
      <c r="V12" s="7"/>
      <c r="W12" s="7"/>
      <c r="X12" s="7"/>
      <c r="Y12" s="7"/>
      <c r="Z12" s="7"/>
    </row>
    <row r="13" spans="1:26" ht="17" x14ac:dyDescent="0.25">
      <c r="A13" s="10" t="s">
        <v>30</v>
      </c>
      <c r="B13" s="10"/>
      <c r="C13" s="10"/>
      <c r="D13" s="10"/>
      <c r="E13" s="10"/>
      <c r="F13" s="10"/>
      <c r="G13" s="10"/>
      <c r="H13" s="10"/>
      <c r="I13" s="10"/>
      <c r="J13" s="10"/>
      <c r="K13" s="10"/>
      <c r="L13" s="7"/>
      <c r="M13" s="7"/>
      <c r="N13" s="7"/>
      <c r="O13" s="7"/>
      <c r="P13" s="7"/>
      <c r="Q13" s="7"/>
      <c r="R13" s="7"/>
      <c r="S13" s="7"/>
      <c r="T13" s="7"/>
      <c r="U13" s="7"/>
      <c r="V13" s="7"/>
      <c r="W13" s="7"/>
      <c r="X13" s="7"/>
      <c r="Y13" s="7"/>
      <c r="Z13" s="7"/>
    </row>
    <row r="14" spans="1:26" ht="17" x14ac:dyDescent="0.25">
      <c r="A14" s="10" t="s">
        <v>31</v>
      </c>
      <c r="B14" s="10"/>
      <c r="C14" s="10"/>
      <c r="D14" s="10"/>
      <c r="E14" s="10"/>
      <c r="F14" s="10"/>
      <c r="G14" s="10"/>
      <c r="H14" s="10"/>
      <c r="I14" s="10"/>
      <c r="J14" s="10"/>
      <c r="K14" s="10"/>
      <c r="L14" s="7"/>
      <c r="M14" s="7"/>
      <c r="N14" s="7"/>
      <c r="O14" s="7"/>
      <c r="P14" s="7"/>
      <c r="Q14" s="7"/>
      <c r="R14" s="7"/>
      <c r="S14" s="7"/>
      <c r="T14" s="7"/>
      <c r="U14" s="7"/>
      <c r="V14" s="7"/>
      <c r="W14" s="7"/>
      <c r="X14" s="7"/>
      <c r="Y14" s="7"/>
      <c r="Z14" s="7"/>
    </row>
    <row r="15" spans="1:26" ht="17" x14ac:dyDescent="0.25">
      <c r="A15" s="10" t="s">
        <v>32</v>
      </c>
      <c r="B15" s="10"/>
      <c r="C15" s="10"/>
      <c r="D15" s="10"/>
      <c r="E15" s="10"/>
      <c r="F15" s="10"/>
      <c r="G15" s="10"/>
      <c r="H15" s="10"/>
      <c r="I15" s="10"/>
      <c r="J15" s="10"/>
      <c r="K15" s="10"/>
      <c r="L15" s="7"/>
      <c r="M15" s="7"/>
      <c r="N15" s="7"/>
      <c r="O15" s="7"/>
      <c r="P15" s="7"/>
      <c r="Q15" s="7"/>
      <c r="R15" s="7"/>
      <c r="S15" s="7"/>
      <c r="T15" s="7"/>
      <c r="U15" s="7"/>
      <c r="V15" s="7"/>
      <c r="W15" s="7"/>
      <c r="X15" s="7"/>
      <c r="Y15" s="7"/>
      <c r="Z15" s="7"/>
    </row>
    <row r="16" spans="1:26" ht="17" x14ac:dyDescent="0.25">
      <c r="A16" s="10" t="s">
        <v>33</v>
      </c>
      <c r="B16" s="10"/>
      <c r="C16" s="10"/>
      <c r="D16" s="10"/>
      <c r="E16" s="10"/>
      <c r="F16" s="10"/>
      <c r="G16" s="10"/>
      <c r="H16" s="10"/>
      <c r="I16" s="10"/>
      <c r="J16" s="10"/>
      <c r="K16" s="10"/>
      <c r="L16" s="7"/>
      <c r="M16" s="7"/>
      <c r="N16" s="7"/>
      <c r="O16" s="7"/>
      <c r="P16" s="7"/>
      <c r="Q16" s="7"/>
      <c r="R16" s="7"/>
      <c r="S16" s="7"/>
      <c r="T16" s="7"/>
      <c r="U16" s="7"/>
      <c r="V16" s="7"/>
      <c r="W16" s="7"/>
      <c r="X16" s="7"/>
      <c r="Y16" s="7"/>
      <c r="Z16" s="7"/>
    </row>
    <row r="17" spans="1:26" ht="17" x14ac:dyDescent="0.25">
      <c r="A17" s="18" t="s">
        <v>34</v>
      </c>
      <c r="B17" s="19">
        <f t="shared" ref="B17:K17" si="0">SUM(B12:B16)*10</f>
        <v>0</v>
      </c>
      <c r="C17" s="19">
        <f t="shared" si="0"/>
        <v>0</v>
      </c>
      <c r="D17" s="19">
        <f t="shared" si="0"/>
        <v>0</v>
      </c>
      <c r="E17" s="19">
        <f t="shared" si="0"/>
        <v>0</v>
      </c>
      <c r="F17" s="19">
        <f t="shared" si="0"/>
        <v>0</v>
      </c>
      <c r="G17" s="19">
        <f t="shared" si="0"/>
        <v>0</v>
      </c>
      <c r="H17" s="19">
        <f t="shared" si="0"/>
        <v>0</v>
      </c>
      <c r="I17" s="19">
        <f t="shared" si="0"/>
        <v>0</v>
      </c>
      <c r="J17" s="19">
        <f t="shared" si="0"/>
        <v>0</v>
      </c>
      <c r="K17" s="19">
        <f t="shared" si="0"/>
        <v>0</v>
      </c>
      <c r="L17" s="7"/>
      <c r="M17" s="7"/>
      <c r="N17" s="7"/>
      <c r="O17" s="7"/>
      <c r="P17" s="7"/>
      <c r="Q17" s="7"/>
      <c r="R17" s="7"/>
      <c r="S17" s="7"/>
      <c r="T17" s="7"/>
      <c r="U17" s="7"/>
      <c r="V17" s="7"/>
      <c r="W17" s="7"/>
      <c r="X17" s="7"/>
      <c r="Y17" s="7"/>
      <c r="Z17" s="7"/>
    </row>
    <row r="18" spans="1:26" ht="17" x14ac:dyDescent="0.25">
      <c r="A18" s="4"/>
      <c r="B18" s="4"/>
      <c r="C18" s="4"/>
      <c r="D18" s="4"/>
      <c r="E18" s="4"/>
      <c r="F18" s="4"/>
      <c r="G18" s="4"/>
      <c r="H18" s="4"/>
      <c r="I18" s="4"/>
      <c r="J18" s="4"/>
      <c r="K18" s="4"/>
      <c r="L18" s="7"/>
      <c r="M18" s="7"/>
      <c r="N18" s="7"/>
      <c r="O18" s="7"/>
      <c r="P18" s="7"/>
      <c r="Q18" s="7"/>
      <c r="R18" s="7"/>
      <c r="S18" s="7"/>
      <c r="T18" s="7"/>
      <c r="U18" s="7"/>
      <c r="V18" s="7"/>
      <c r="W18" s="7"/>
      <c r="X18" s="7"/>
      <c r="Y18" s="7"/>
      <c r="Z18" s="7"/>
    </row>
    <row r="19" spans="1:26" ht="17" x14ac:dyDescent="0.25">
      <c r="A19" s="17" t="s">
        <v>35</v>
      </c>
      <c r="B19" s="4"/>
      <c r="C19" s="4"/>
      <c r="D19" s="4"/>
      <c r="E19" s="4"/>
      <c r="F19" s="4"/>
      <c r="G19" s="4"/>
      <c r="H19" s="4"/>
      <c r="I19" s="4"/>
      <c r="J19" s="4"/>
      <c r="K19" s="4"/>
      <c r="L19" s="7"/>
      <c r="M19" s="7"/>
      <c r="N19" s="7"/>
      <c r="O19" s="7"/>
      <c r="P19" s="7"/>
      <c r="Q19" s="7"/>
      <c r="R19" s="7"/>
      <c r="S19" s="7"/>
      <c r="T19" s="7"/>
      <c r="U19" s="7"/>
      <c r="V19" s="7"/>
      <c r="W19" s="7"/>
      <c r="X19" s="7"/>
      <c r="Y19" s="7"/>
      <c r="Z19" s="7"/>
    </row>
    <row r="20" spans="1:26" ht="17" x14ac:dyDescent="0.25">
      <c r="A20" s="4" t="s">
        <v>36</v>
      </c>
      <c r="B20" s="347"/>
      <c r="C20" s="4"/>
      <c r="D20" s="4"/>
      <c r="E20" s="4"/>
      <c r="F20" s="4"/>
      <c r="G20" s="4"/>
      <c r="H20" s="4"/>
      <c r="I20" s="4"/>
      <c r="J20" s="4"/>
      <c r="K20" s="4"/>
      <c r="L20" s="7"/>
      <c r="M20" s="7"/>
      <c r="N20" s="7"/>
      <c r="O20" s="7"/>
      <c r="P20" s="7"/>
      <c r="Q20" s="7"/>
      <c r="R20" s="7"/>
      <c r="S20" s="7"/>
      <c r="T20" s="7"/>
      <c r="U20" s="7"/>
      <c r="V20" s="7"/>
      <c r="W20" s="7"/>
      <c r="X20" s="7"/>
      <c r="Y20" s="7"/>
      <c r="Z20" s="7"/>
    </row>
    <row r="21" spans="1:26" ht="15.75" customHeight="1" x14ac:dyDescent="0.25">
      <c r="A21" s="10" t="s">
        <v>11</v>
      </c>
      <c r="B21" s="10"/>
      <c r="C21" s="10"/>
      <c r="D21" s="10"/>
      <c r="E21" s="10"/>
      <c r="F21" s="10"/>
      <c r="G21" s="10"/>
      <c r="H21" s="10"/>
      <c r="I21" s="10"/>
      <c r="J21" s="10"/>
      <c r="K21" s="10"/>
      <c r="L21" s="7"/>
      <c r="M21" s="7"/>
      <c r="N21" s="7"/>
      <c r="O21" s="7"/>
      <c r="P21" s="7"/>
      <c r="Q21" s="7"/>
      <c r="R21" s="7"/>
      <c r="S21" s="7"/>
      <c r="T21" s="7"/>
      <c r="U21" s="7"/>
      <c r="V21" s="7"/>
      <c r="W21" s="7"/>
      <c r="X21" s="7"/>
      <c r="Y21" s="7"/>
      <c r="Z21" s="7"/>
    </row>
    <row r="22" spans="1:26" ht="15.75" customHeight="1" x14ac:dyDescent="0.25">
      <c r="A22" s="10" t="s">
        <v>12</v>
      </c>
      <c r="B22" s="346"/>
      <c r="C22" s="346"/>
      <c r="D22" s="346"/>
      <c r="E22" s="348"/>
      <c r="F22" s="348"/>
      <c r="G22" s="348"/>
      <c r="H22" s="10"/>
      <c r="I22" s="10"/>
      <c r="J22" s="10"/>
      <c r="K22" s="10"/>
      <c r="L22" s="7"/>
      <c r="M22" s="7"/>
      <c r="N22" s="7"/>
      <c r="O22" s="7"/>
      <c r="P22" s="7"/>
      <c r="Q22" s="7"/>
      <c r="R22" s="7"/>
      <c r="S22" s="7"/>
      <c r="T22" s="7"/>
      <c r="U22" s="7"/>
      <c r="V22" s="7"/>
      <c r="W22" s="7"/>
      <c r="X22" s="7"/>
      <c r="Y22" s="7"/>
      <c r="Z22" s="7"/>
    </row>
    <row r="23" spans="1:26" ht="15.75" customHeight="1" x14ac:dyDescent="0.25">
      <c r="A23" s="4" t="s">
        <v>37</v>
      </c>
      <c r="B23" s="4">
        <f t="shared" ref="B23:D23" si="1">((B21*60)+B22)-(($B$3*60)+$B$4)</f>
        <v>0</v>
      </c>
      <c r="C23" s="4">
        <f t="shared" si="1"/>
        <v>0</v>
      </c>
      <c r="D23" s="4">
        <f t="shared" si="1"/>
        <v>0</v>
      </c>
      <c r="E23" s="4">
        <f t="shared" ref="E23:K23" si="2">((E21*60)+E22)-(($B$3*60)+$B$4)</f>
        <v>0</v>
      </c>
      <c r="F23" s="4">
        <f t="shared" si="2"/>
        <v>0</v>
      </c>
      <c r="G23" s="4">
        <f t="shared" si="2"/>
        <v>0</v>
      </c>
      <c r="H23" s="4">
        <f t="shared" si="2"/>
        <v>0</v>
      </c>
      <c r="I23" s="4">
        <f t="shared" si="2"/>
        <v>0</v>
      </c>
      <c r="J23" s="4">
        <f t="shared" si="2"/>
        <v>0</v>
      </c>
      <c r="K23" s="4">
        <f t="shared" si="2"/>
        <v>0</v>
      </c>
      <c r="L23" s="7"/>
      <c r="M23" s="7"/>
      <c r="N23" s="7"/>
      <c r="O23" s="7"/>
      <c r="P23" s="7"/>
      <c r="Q23" s="7"/>
      <c r="R23" s="7"/>
      <c r="S23" s="7"/>
      <c r="T23" s="7"/>
      <c r="U23" s="7"/>
      <c r="V23" s="7"/>
      <c r="W23" s="7"/>
      <c r="X23" s="7"/>
      <c r="Y23" s="7"/>
      <c r="Z23" s="7"/>
    </row>
    <row r="24" spans="1:26" ht="15.75" customHeight="1" x14ac:dyDescent="0.25">
      <c r="A24" s="18" t="s">
        <v>38</v>
      </c>
      <c r="B24" s="19">
        <f t="shared" ref="B24:K24" si="3">200-B23</f>
        <v>200</v>
      </c>
      <c r="C24" s="19">
        <f t="shared" si="3"/>
        <v>200</v>
      </c>
      <c r="D24" s="19">
        <f t="shared" si="3"/>
        <v>200</v>
      </c>
      <c r="E24" s="19">
        <f t="shared" si="3"/>
        <v>200</v>
      </c>
      <c r="F24" s="19">
        <f t="shared" si="3"/>
        <v>200</v>
      </c>
      <c r="G24" s="19">
        <f t="shared" si="3"/>
        <v>200</v>
      </c>
      <c r="H24" s="19">
        <f t="shared" si="3"/>
        <v>200</v>
      </c>
      <c r="I24" s="19">
        <f t="shared" si="3"/>
        <v>200</v>
      </c>
      <c r="J24" s="19">
        <f t="shared" si="3"/>
        <v>200</v>
      </c>
      <c r="K24" s="19">
        <f t="shared" si="3"/>
        <v>200</v>
      </c>
      <c r="L24" s="7"/>
      <c r="M24" s="7"/>
      <c r="N24" s="7"/>
      <c r="O24" s="7"/>
      <c r="P24" s="7"/>
      <c r="Q24" s="7"/>
      <c r="R24" s="7"/>
      <c r="S24" s="7"/>
      <c r="T24" s="7"/>
      <c r="U24" s="7"/>
      <c r="V24" s="7"/>
      <c r="W24" s="7"/>
      <c r="X24" s="7"/>
      <c r="Y24" s="7"/>
      <c r="Z24" s="7"/>
    </row>
    <row r="25" spans="1:26" ht="15.75" customHeight="1" x14ac:dyDescent="0.25">
      <c r="A25" s="4"/>
      <c r="B25" s="4"/>
      <c r="C25" s="4"/>
      <c r="D25" s="4"/>
      <c r="E25" s="4"/>
      <c r="F25" s="4"/>
      <c r="G25" s="4"/>
      <c r="H25" s="4"/>
      <c r="I25" s="4"/>
      <c r="J25" s="4"/>
      <c r="K25" s="4"/>
      <c r="L25" s="7"/>
      <c r="M25" s="7"/>
      <c r="N25" s="7"/>
      <c r="O25" s="7"/>
      <c r="P25" s="7"/>
      <c r="Q25" s="7"/>
      <c r="R25" s="7"/>
      <c r="S25" s="7"/>
      <c r="T25" s="7"/>
      <c r="U25" s="7"/>
      <c r="V25" s="7"/>
      <c r="W25" s="7"/>
      <c r="X25" s="7"/>
      <c r="Y25" s="7"/>
      <c r="Z25" s="7"/>
    </row>
    <row r="26" spans="1:26" ht="15.75" customHeight="1" x14ac:dyDescent="0.25">
      <c r="A26" s="4"/>
      <c r="B26" s="4"/>
      <c r="C26" s="4"/>
      <c r="D26" s="4"/>
      <c r="E26" s="4"/>
      <c r="F26" s="4"/>
      <c r="G26" s="4"/>
      <c r="H26" s="4"/>
      <c r="I26" s="4"/>
      <c r="J26" s="4"/>
      <c r="K26" s="4"/>
      <c r="L26" s="7"/>
      <c r="M26" s="7"/>
      <c r="N26" s="7"/>
      <c r="O26" s="7"/>
      <c r="P26" s="7"/>
      <c r="Q26" s="7"/>
      <c r="R26" s="7"/>
      <c r="S26" s="7"/>
      <c r="T26" s="7"/>
      <c r="U26" s="7"/>
      <c r="V26" s="7"/>
      <c r="W26" s="7"/>
      <c r="X26" s="7"/>
      <c r="Y26" s="7"/>
      <c r="Z26" s="7"/>
    </row>
    <row r="27" spans="1:26" ht="15.75" customHeight="1" x14ac:dyDescent="0.25">
      <c r="A27" s="17" t="s">
        <v>39</v>
      </c>
      <c r="B27" s="4"/>
      <c r="C27" s="4"/>
      <c r="D27" s="4"/>
      <c r="E27" s="4"/>
      <c r="F27" s="4"/>
      <c r="G27" s="4"/>
      <c r="H27" s="4"/>
      <c r="I27" s="4"/>
      <c r="J27" s="4"/>
      <c r="K27" s="4"/>
      <c r="L27" s="7"/>
      <c r="M27" s="7"/>
      <c r="N27" s="7"/>
      <c r="O27" s="7"/>
      <c r="P27" s="7"/>
      <c r="Q27" s="7"/>
      <c r="R27" s="7"/>
      <c r="S27" s="7"/>
      <c r="T27" s="7"/>
      <c r="U27" s="7"/>
      <c r="V27" s="7"/>
      <c r="W27" s="7"/>
      <c r="X27" s="7"/>
      <c r="Y27" s="7"/>
      <c r="Z27" s="7"/>
    </row>
    <row r="28" spans="1:26" ht="15.75" customHeight="1" x14ac:dyDescent="0.25">
      <c r="A28" s="10" t="s">
        <v>40</v>
      </c>
      <c r="B28" s="10"/>
      <c r="C28" s="20"/>
      <c r="D28" s="20"/>
      <c r="E28" s="20"/>
      <c r="F28" s="20"/>
      <c r="G28" s="20"/>
      <c r="H28" s="20"/>
      <c r="I28" s="10"/>
      <c r="J28" s="10"/>
      <c r="K28" s="10"/>
      <c r="L28" s="7"/>
      <c r="M28" s="7"/>
      <c r="N28" s="7"/>
      <c r="O28" s="7"/>
      <c r="P28" s="7"/>
      <c r="Q28" s="7"/>
      <c r="R28" s="7"/>
      <c r="S28" s="7"/>
      <c r="T28" s="7"/>
      <c r="U28" s="7"/>
      <c r="V28" s="7"/>
      <c r="W28" s="7"/>
      <c r="X28" s="7"/>
      <c r="Y28" s="7"/>
      <c r="Z28" s="7"/>
    </row>
    <row r="29" spans="1:26" ht="15.75" customHeight="1" x14ac:dyDescent="0.25">
      <c r="A29" s="4" t="s">
        <v>41</v>
      </c>
      <c r="B29" s="21">
        <f t="shared" ref="B29:D29" si="4">($B$5-B28)</f>
        <v>0</v>
      </c>
      <c r="C29" s="21">
        <f t="shared" si="4"/>
        <v>0</v>
      </c>
      <c r="D29" s="21">
        <f t="shared" si="4"/>
        <v>0</v>
      </c>
      <c r="E29" s="21">
        <f t="shared" ref="E29:K29" si="5">($B$5-E28)</f>
        <v>0</v>
      </c>
      <c r="F29" s="21">
        <f t="shared" si="5"/>
        <v>0</v>
      </c>
      <c r="G29" s="21">
        <f t="shared" si="5"/>
        <v>0</v>
      </c>
      <c r="H29" s="21">
        <f t="shared" si="5"/>
        <v>0</v>
      </c>
      <c r="I29" s="4">
        <f t="shared" si="5"/>
        <v>0</v>
      </c>
      <c r="J29" s="4">
        <f t="shared" si="5"/>
        <v>0</v>
      </c>
      <c r="K29" s="4">
        <f t="shared" si="5"/>
        <v>0</v>
      </c>
      <c r="L29" s="7"/>
      <c r="M29" s="7"/>
      <c r="N29" s="7"/>
      <c r="O29" s="7"/>
      <c r="P29" s="7"/>
      <c r="Q29" s="7"/>
      <c r="R29" s="7"/>
      <c r="S29" s="7"/>
      <c r="T29" s="7"/>
      <c r="U29" s="7"/>
      <c r="V29" s="7"/>
      <c r="W29" s="7"/>
      <c r="X29" s="7"/>
      <c r="Y29" s="7"/>
      <c r="Z29" s="7"/>
    </row>
    <row r="30" spans="1:26" ht="15.75" customHeight="1" x14ac:dyDescent="0.25">
      <c r="A30" s="4" t="s">
        <v>42</v>
      </c>
      <c r="B30" s="4">
        <f t="shared" ref="B30:D30" si="6">B29/2</f>
        <v>0</v>
      </c>
      <c r="C30" s="4">
        <f t="shared" si="6"/>
        <v>0</v>
      </c>
      <c r="D30" s="4">
        <f t="shared" si="6"/>
        <v>0</v>
      </c>
      <c r="E30" s="4">
        <f t="shared" ref="E30:K30" si="7">E29/2</f>
        <v>0</v>
      </c>
      <c r="F30" s="4">
        <f t="shared" si="7"/>
        <v>0</v>
      </c>
      <c r="G30" s="4">
        <f t="shared" si="7"/>
        <v>0</v>
      </c>
      <c r="H30" s="4">
        <f t="shared" si="7"/>
        <v>0</v>
      </c>
      <c r="I30" s="4">
        <f t="shared" si="7"/>
        <v>0</v>
      </c>
      <c r="J30" s="4">
        <f t="shared" si="7"/>
        <v>0</v>
      </c>
      <c r="K30" s="4">
        <f t="shared" si="7"/>
        <v>0</v>
      </c>
      <c r="L30" s="7"/>
      <c r="M30" s="7"/>
      <c r="N30" s="7"/>
      <c r="O30" s="7"/>
      <c r="P30" s="7"/>
      <c r="Q30" s="7"/>
      <c r="R30" s="7"/>
      <c r="S30" s="7"/>
      <c r="T30" s="7"/>
      <c r="U30" s="7"/>
      <c r="V30" s="7"/>
      <c r="W30" s="7"/>
      <c r="X30" s="7"/>
      <c r="Y30" s="7"/>
      <c r="Z30" s="7"/>
    </row>
    <row r="31" spans="1:26" ht="15.75" customHeight="1" x14ac:dyDescent="0.25">
      <c r="A31" s="18" t="s">
        <v>43</v>
      </c>
      <c r="B31" s="22">
        <f t="shared" ref="B31:K31" si="8">100-B30</f>
        <v>100</v>
      </c>
      <c r="C31" s="22">
        <f t="shared" si="8"/>
        <v>100</v>
      </c>
      <c r="D31" s="22">
        <f t="shared" si="8"/>
        <v>100</v>
      </c>
      <c r="E31" s="22">
        <f t="shared" si="8"/>
        <v>100</v>
      </c>
      <c r="F31" s="22">
        <f t="shared" si="8"/>
        <v>100</v>
      </c>
      <c r="G31" s="22">
        <f t="shared" si="8"/>
        <v>100</v>
      </c>
      <c r="H31" s="22">
        <f t="shared" si="8"/>
        <v>100</v>
      </c>
      <c r="I31" s="22">
        <f t="shared" si="8"/>
        <v>100</v>
      </c>
      <c r="J31" s="22">
        <f t="shared" si="8"/>
        <v>100</v>
      </c>
      <c r="K31" s="22">
        <f t="shared" si="8"/>
        <v>100</v>
      </c>
      <c r="L31" s="7"/>
      <c r="M31" s="7"/>
      <c r="N31" s="7"/>
      <c r="O31" s="7"/>
      <c r="P31" s="7"/>
      <c r="Q31" s="7"/>
      <c r="R31" s="7"/>
      <c r="S31" s="7"/>
      <c r="T31" s="7"/>
      <c r="U31" s="7"/>
      <c r="V31" s="7"/>
      <c r="W31" s="7"/>
      <c r="X31" s="7"/>
      <c r="Y31" s="7"/>
      <c r="Z31" s="7"/>
    </row>
    <row r="32" spans="1:26" ht="15.75" customHeight="1" x14ac:dyDescent="0.25">
      <c r="A32" s="23"/>
      <c r="B32" s="4"/>
      <c r="C32" s="4"/>
      <c r="D32" s="4"/>
      <c r="E32" s="4"/>
      <c r="F32" s="4"/>
      <c r="G32" s="4"/>
      <c r="H32" s="4"/>
      <c r="I32" s="4"/>
      <c r="J32" s="4"/>
      <c r="K32" s="4"/>
      <c r="L32" s="7"/>
      <c r="M32" s="7"/>
      <c r="N32" s="7"/>
      <c r="O32" s="7"/>
      <c r="P32" s="7"/>
      <c r="Q32" s="7"/>
      <c r="R32" s="7"/>
      <c r="S32" s="7"/>
      <c r="T32" s="7"/>
      <c r="U32" s="7"/>
      <c r="V32" s="7"/>
      <c r="W32" s="7"/>
      <c r="X32" s="7"/>
      <c r="Y32" s="7"/>
      <c r="Z32" s="7"/>
    </row>
    <row r="33" spans="1:26" ht="15.75" customHeight="1" x14ac:dyDescent="0.25">
      <c r="A33" s="13" t="s">
        <v>44</v>
      </c>
      <c r="B33" s="24">
        <f t="shared" ref="B33:K33" si="9">+B31+B24+B17</f>
        <v>300</v>
      </c>
      <c r="C33" s="24">
        <f t="shared" si="9"/>
        <v>300</v>
      </c>
      <c r="D33" s="24">
        <f t="shared" si="9"/>
        <v>300</v>
      </c>
      <c r="E33" s="24">
        <f t="shared" si="9"/>
        <v>300</v>
      </c>
      <c r="F33" s="24">
        <f t="shared" si="9"/>
        <v>300</v>
      </c>
      <c r="G33" s="24">
        <f t="shared" si="9"/>
        <v>300</v>
      </c>
      <c r="H33" s="24">
        <f t="shared" si="9"/>
        <v>300</v>
      </c>
      <c r="I33" s="24">
        <f t="shared" si="9"/>
        <v>300</v>
      </c>
      <c r="J33" s="24">
        <f t="shared" si="9"/>
        <v>300</v>
      </c>
      <c r="K33" s="24">
        <f t="shared" si="9"/>
        <v>300</v>
      </c>
      <c r="L33" s="7"/>
      <c r="M33" s="7"/>
      <c r="N33" s="7"/>
      <c r="O33" s="7"/>
      <c r="P33" s="7"/>
      <c r="Q33" s="7"/>
      <c r="R33" s="7"/>
      <c r="S33" s="7"/>
      <c r="T33" s="7"/>
      <c r="U33" s="7"/>
      <c r="V33" s="7"/>
      <c r="W33" s="7"/>
      <c r="X33" s="7"/>
      <c r="Y33" s="7"/>
      <c r="Z33" s="7"/>
    </row>
    <row r="34" spans="1:26" ht="15.7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I999"/>
  <sheetViews>
    <sheetView topLeftCell="C1" workbookViewId="0">
      <selection activeCell="A2" sqref="A2:XFD29"/>
    </sheetView>
  </sheetViews>
  <sheetFormatPr baseColWidth="10" defaultColWidth="12.5" defaultRowHeight="15" customHeight="1" x14ac:dyDescent="0.2"/>
  <cols>
    <col min="1" max="1" width="8.5" style="68" customWidth="1"/>
    <col min="2" max="2" width="14" bestFit="1" customWidth="1"/>
    <col min="3" max="3" width="13.33203125" customWidth="1"/>
    <col min="4" max="7" width="8.5" customWidth="1"/>
    <col min="8" max="8" width="27.1640625" customWidth="1"/>
    <col min="9" max="9" width="13" customWidth="1"/>
    <col min="10" max="10" width="19.6640625" customWidth="1"/>
    <col min="11" max="11" width="12.33203125" customWidth="1"/>
    <col min="12" max="12" width="8.33203125" customWidth="1"/>
    <col min="13" max="13" width="10.33203125" customWidth="1"/>
    <col min="14" max="14" width="22.1640625" customWidth="1"/>
    <col min="15" max="15" width="8.33203125" customWidth="1"/>
    <col min="16" max="16" width="24" customWidth="1"/>
    <col min="17" max="17" width="5.83203125" customWidth="1"/>
    <col min="18" max="25" width="8.5" customWidth="1"/>
    <col min="26" max="34" width="12.5" customWidth="1"/>
    <col min="35" max="35" width="25.5" customWidth="1"/>
  </cols>
  <sheetData>
    <row r="1" spans="1:35" s="66" customFormat="1" ht="40" customHeight="1" x14ac:dyDescent="0.2">
      <c r="A1" s="129" t="s">
        <v>48</v>
      </c>
      <c r="B1" s="101" t="s">
        <v>92</v>
      </c>
      <c r="C1" s="101" t="s">
        <v>91</v>
      </c>
      <c r="D1" s="101" t="s">
        <v>96</v>
      </c>
      <c r="E1" s="101" t="s">
        <v>66</v>
      </c>
      <c r="F1" s="101" t="s">
        <v>89</v>
      </c>
      <c r="G1" s="101" t="s">
        <v>88</v>
      </c>
      <c r="H1" s="101" t="s">
        <v>87</v>
      </c>
      <c r="I1" s="101" t="s">
        <v>86</v>
      </c>
      <c r="J1" s="101" t="s">
        <v>85</v>
      </c>
      <c r="K1" s="101" t="s">
        <v>83</v>
      </c>
      <c r="L1" s="101" t="s">
        <v>82</v>
      </c>
      <c r="M1" s="101" t="s">
        <v>81</v>
      </c>
      <c r="N1" s="101" t="s">
        <v>80</v>
      </c>
      <c r="O1" s="101" t="s">
        <v>79</v>
      </c>
      <c r="P1" s="101" t="s">
        <v>78</v>
      </c>
      <c r="Q1" s="101" t="s">
        <v>77</v>
      </c>
      <c r="R1" s="101" t="s">
        <v>76</v>
      </c>
      <c r="S1" s="102" t="s">
        <v>75</v>
      </c>
      <c r="T1" s="102" t="s">
        <v>74</v>
      </c>
      <c r="U1" s="102" t="s">
        <v>73</v>
      </c>
      <c r="V1" s="102" t="s">
        <v>72</v>
      </c>
      <c r="W1" s="102" t="s">
        <v>71</v>
      </c>
      <c r="X1" s="102" t="s">
        <v>70</v>
      </c>
      <c r="Y1" s="102" t="s">
        <v>69</v>
      </c>
      <c r="Z1" s="102" t="s">
        <v>63</v>
      </c>
      <c r="AA1" s="102" t="s">
        <v>68</v>
      </c>
      <c r="AB1" s="102" t="s">
        <v>67</v>
      </c>
      <c r="AC1" s="102" t="s">
        <v>66</v>
      </c>
      <c r="AD1" s="102" t="s">
        <v>65</v>
      </c>
      <c r="AE1" s="102" t="s">
        <v>64</v>
      </c>
      <c r="AF1" s="102" t="s">
        <v>63</v>
      </c>
      <c r="AG1" s="102" t="s">
        <v>62</v>
      </c>
      <c r="AH1" s="102" t="s">
        <v>61</v>
      </c>
      <c r="AI1" s="103" t="s">
        <v>99</v>
      </c>
    </row>
    <row r="2" spans="1:35" ht="15" customHeight="1" x14ac:dyDescent="0.2">
      <c r="A2" s="104"/>
      <c r="B2" s="99"/>
      <c r="C2" s="99"/>
      <c r="D2" s="99"/>
      <c r="E2" s="99"/>
      <c r="F2" s="99"/>
      <c r="G2" s="99"/>
      <c r="H2" s="99"/>
      <c r="I2" s="99"/>
      <c r="J2" s="99"/>
      <c r="K2" s="99"/>
      <c r="L2" s="99"/>
      <c r="M2" s="99"/>
      <c r="N2" s="99"/>
      <c r="O2" s="99"/>
      <c r="P2" s="99"/>
      <c r="Q2" s="99"/>
      <c r="R2" s="99"/>
      <c r="S2" s="100"/>
      <c r="T2" s="100"/>
      <c r="U2" s="100"/>
      <c r="V2" s="100"/>
      <c r="W2" s="100"/>
      <c r="X2" s="100"/>
      <c r="Y2" s="100"/>
      <c r="Z2" s="100"/>
      <c r="AA2" s="100"/>
      <c r="AB2" s="100"/>
      <c r="AC2" s="100"/>
      <c r="AD2" s="100"/>
      <c r="AE2" s="100"/>
      <c r="AF2" s="100"/>
      <c r="AG2" s="100"/>
      <c r="AH2" s="100"/>
      <c r="AI2" s="105"/>
    </row>
    <row r="3" spans="1:35" ht="15" customHeight="1" x14ac:dyDescent="0.2">
      <c r="A3" s="104"/>
      <c r="B3" s="99"/>
      <c r="C3" s="99"/>
      <c r="D3" s="99"/>
      <c r="E3" s="99"/>
      <c r="F3" s="99"/>
      <c r="G3" s="99"/>
      <c r="H3" s="99"/>
      <c r="I3" s="99"/>
      <c r="J3" s="99"/>
      <c r="K3" s="99"/>
      <c r="L3" s="99"/>
      <c r="M3" s="99"/>
      <c r="N3" s="99"/>
      <c r="O3" s="99"/>
      <c r="P3" s="99"/>
      <c r="Q3" s="99"/>
      <c r="R3" s="99"/>
      <c r="S3" s="100"/>
      <c r="T3" s="100"/>
      <c r="U3" s="100"/>
      <c r="V3" s="100"/>
      <c r="W3" s="100"/>
      <c r="X3" s="100"/>
      <c r="Y3" s="100"/>
      <c r="Z3" s="100"/>
      <c r="AA3" s="100"/>
      <c r="AB3" s="100"/>
      <c r="AC3" s="100"/>
      <c r="AD3" s="100"/>
      <c r="AE3" s="100"/>
      <c r="AF3" s="100"/>
      <c r="AG3" s="100"/>
      <c r="AH3" s="100"/>
      <c r="AI3" s="105"/>
    </row>
    <row r="4" spans="1:35" ht="15" customHeight="1" x14ac:dyDescent="0.2">
      <c r="A4" s="104"/>
      <c r="B4" s="99"/>
      <c r="C4" s="99"/>
      <c r="D4" s="99"/>
      <c r="E4" s="99"/>
      <c r="F4" s="99"/>
      <c r="G4" s="99"/>
      <c r="H4" s="99"/>
      <c r="I4" s="99"/>
      <c r="J4" s="99"/>
      <c r="K4" s="99"/>
      <c r="L4" s="99"/>
      <c r="M4" s="99"/>
      <c r="N4" s="99"/>
      <c r="O4" s="99"/>
      <c r="P4" s="99"/>
      <c r="Q4" s="99"/>
      <c r="R4" s="99"/>
      <c r="S4" s="100"/>
      <c r="T4" s="100"/>
      <c r="U4" s="100"/>
      <c r="V4" s="100"/>
      <c r="W4" s="100"/>
      <c r="X4" s="100"/>
      <c r="Y4" s="100"/>
      <c r="Z4" s="100"/>
      <c r="AA4" s="100"/>
      <c r="AB4" s="100"/>
      <c r="AC4" s="100"/>
      <c r="AD4" s="100"/>
      <c r="AE4" s="100"/>
      <c r="AF4" s="100"/>
      <c r="AG4" s="100"/>
      <c r="AH4" s="100"/>
      <c r="AI4" s="105"/>
    </row>
    <row r="5" spans="1:35" ht="15" customHeight="1" x14ac:dyDescent="0.2">
      <c r="A5" s="104"/>
      <c r="B5" s="99"/>
      <c r="C5" s="99"/>
      <c r="D5" s="99"/>
      <c r="E5" s="99"/>
      <c r="F5" s="99"/>
      <c r="G5" s="99"/>
      <c r="H5" s="99"/>
      <c r="I5" s="99"/>
      <c r="J5" s="99"/>
      <c r="K5" s="99"/>
      <c r="L5" s="99"/>
      <c r="M5" s="99"/>
      <c r="N5" s="99"/>
      <c r="O5" s="99"/>
      <c r="P5" s="99"/>
      <c r="Q5" s="99"/>
      <c r="R5" s="99"/>
      <c r="S5" s="100"/>
      <c r="T5" s="100"/>
      <c r="U5" s="100"/>
      <c r="V5" s="100"/>
      <c r="W5" s="100"/>
      <c r="X5" s="100"/>
      <c r="Y5" s="100"/>
      <c r="Z5" s="100"/>
      <c r="AA5" s="100"/>
      <c r="AB5" s="100"/>
      <c r="AC5" s="100"/>
      <c r="AD5" s="100"/>
      <c r="AE5" s="100"/>
      <c r="AF5" s="100"/>
      <c r="AG5" s="100"/>
      <c r="AH5" s="100"/>
      <c r="AI5" s="105"/>
    </row>
    <row r="6" spans="1:35" ht="15" customHeight="1" x14ac:dyDescent="0.2">
      <c r="A6" s="104"/>
      <c r="B6" s="99"/>
      <c r="C6" s="99"/>
      <c r="D6" s="99"/>
      <c r="E6" s="99"/>
      <c r="F6" s="99"/>
      <c r="G6" s="99"/>
      <c r="H6" s="99"/>
      <c r="I6" s="99"/>
      <c r="J6" s="99"/>
      <c r="K6" s="99"/>
      <c r="L6" s="99"/>
      <c r="M6" s="99"/>
      <c r="N6" s="99"/>
      <c r="O6" s="99"/>
      <c r="P6" s="99"/>
      <c r="Q6" s="99"/>
      <c r="R6" s="99"/>
      <c r="S6" s="100"/>
      <c r="T6" s="100"/>
      <c r="U6" s="100"/>
      <c r="V6" s="100"/>
      <c r="W6" s="100"/>
      <c r="X6" s="100"/>
      <c r="Y6" s="100"/>
      <c r="Z6" s="100"/>
      <c r="AA6" s="100"/>
      <c r="AB6" s="100"/>
      <c r="AC6" s="100"/>
      <c r="AD6" s="100"/>
      <c r="AE6" s="100"/>
      <c r="AF6" s="100"/>
      <c r="AG6" s="100"/>
      <c r="AH6" s="100"/>
      <c r="AI6" s="105"/>
    </row>
    <row r="7" spans="1:35" ht="15" customHeight="1" x14ac:dyDescent="0.2">
      <c r="A7" s="104"/>
      <c r="B7" s="99"/>
      <c r="C7" s="99"/>
      <c r="D7" s="99"/>
      <c r="E7" s="99"/>
      <c r="F7" s="99"/>
      <c r="G7" s="99"/>
      <c r="H7" s="99"/>
      <c r="I7" s="99"/>
      <c r="J7" s="99"/>
      <c r="K7" s="99"/>
      <c r="L7" s="99"/>
      <c r="M7" s="99"/>
      <c r="N7" s="99"/>
      <c r="O7" s="99"/>
      <c r="P7" s="99"/>
      <c r="Q7" s="99"/>
      <c r="R7" s="99"/>
      <c r="S7" s="100"/>
      <c r="T7" s="100"/>
      <c r="U7" s="100"/>
      <c r="V7" s="100"/>
      <c r="W7" s="100"/>
      <c r="X7" s="100"/>
      <c r="Y7" s="100"/>
      <c r="Z7" s="100"/>
      <c r="AA7" s="100"/>
      <c r="AB7" s="100"/>
      <c r="AC7" s="100"/>
      <c r="AD7" s="100"/>
      <c r="AE7" s="100"/>
      <c r="AF7" s="100"/>
      <c r="AG7" s="100"/>
      <c r="AH7" s="100"/>
      <c r="AI7" s="105"/>
    </row>
    <row r="8" spans="1:35" ht="15" customHeight="1" x14ac:dyDescent="0.2">
      <c r="A8" s="104"/>
      <c r="B8" s="99"/>
      <c r="C8" s="99"/>
      <c r="D8" s="99"/>
      <c r="E8" s="99"/>
      <c r="F8" s="99"/>
      <c r="G8" s="99"/>
      <c r="H8" s="99"/>
      <c r="I8" s="99"/>
      <c r="J8" s="99"/>
      <c r="K8" s="99"/>
      <c r="L8" s="99"/>
      <c r="M8" s="99"/>
      <c r="N8" s="99"/>
      <c r="O8" s="99"/>
      <c r="P8" s="99"/>
      <c r="Q8" s="99"/>
      <c r="R8" s="99"/>
      <c r="S8" s="100"/>
      <c r="T8" s="100"/>
      <c r="U8" s="100"/>
      <c r="V8" s="100"/>
      <c r="W8" s="100"/>
      <c r="X8" s="100"/>
      <c r="Y8" s="100"/>
      <c r="Z8" s="100"/>
      <c r="AA8" s="100"/>
      <c r="AB8" s="100"/>
      <c r="AC8" s="100"/>
      <c r="AD8" s="100"/>
      <c r="AE8" s="100"/>
      <c r="AF8" s="100"/>
      <c r="AG8" s="100"/>
      <c r="AH8" s="100"/>
      <c r="AI8" s="105"/>
    </row>
    <row r="9" spans="1:35" ht="15" customHeight="1" x14ac:dyDescent="0.2">
      <c r="A9" s="104"/>
      <c r="B9" s="99"/>
      <c r="C9" s="99"/>
      <c r="D9" s="99"/>
      <c r="E9" s="99"/>
      <c r="F9" s="99"/>
      <c r="G9" s="99"/>
      <c r="H9" s="99"/>
      <c r="I9" s="99"/>
      <c r="J9" s="99"/>
      <c r="K9" s="99"/>
      <c r="L9" s="99"/>
      <c r="M9" s="99"/>
      <c r="N9" s="99"/>
      <c r="O9" s="99"/>
      <c r="P9" s="99"/>
      <c r="Q9" s="99"/>
      <c r="R9" s="99"/>
      <c r="S9" s="100"/>
      <c r="T9" s="100"/>
      <c r="U9" s="100"/>
      <c r="V9" s="100"/>
      <c r="W9" s="100"/>
      <c r="X9" s="100"/>
      <c r="Y9" s="100"/>
      <c r="Z9" s="100"/>
      <c r="AA9" s="100"/>
      <c r="AB9" s="100"/>
      <c r="AC9" s="100"/>
      <c r="AD9" s="100"/>
      <c r="AE9" s="100"/>
      <c r="AF9" s="100"/>
      <c r="AG9" s="100"/>
      <c r="AH9" s="100"/>
      <c r="AI9" s="105"/>
    </row>
    <row r="10" spans="1:35" ht="15" customHeight="1" x14ac:dyDescent="0.2">
      <c r="A10" s="104"/>
      <c r="B10" s="99"/>
      <c r="C10" s="99"/>
      <c r="D10" s="99"/>
      <c r="E10" s="99"/>
      <c r="F10" s="99"/>
      <c r="G10" s="99"/>
      <c r="H10" s="99"/>
      <c r="I10" s="99"/>
      <c r="J10" s="99"/>
      <c r="K10" s="99"/>
      <c r="L10" s="99"/>
      <c r="M10" s="99"/>
      <c r="N10" s="99"/>
      <c r="O10" s="99"/>
      <c r="P10" s="99"/>
      <c r="Q10" s="99"/>
      <c r="R10" s="99"/>
      <c r="S10" s="100"/>
      <c r="T10" s="100"/>
      <c r="U10" s="100"/>
      <c r="V10" s="100"/>
      <c r="W10" s="100"/>
      <c r="X10" s="100"/>
      <c r="Y10" s="100"/>
      <c r="Z10" s="100"/>
      <c r="AA10" s="100"/>
      <c r="AB10" s="100"/>
      <c r="AC10" s="100"/>
      <c r="AD10" s="100"/>
      <c r="AE10" s="100"/>
      <c r="AF10" s="100"/>
      <c r="AG10" s="100"/>
      <c r="AH10" s="100"/>
      <c r="AI10" s="105"/>
    </row>
    <row r="11" spans="1:35" ht="15" customHeight="1" x14ac:dyDescent="0.2">
      <c r="A11" s="104"/>
      <c r="B11" s="99"/>
      <c r="C11" s="99"/>
      <c r="D11" s="99"/>
      <c r="E11" s="99"/>
      <c r="F11" s="99"/>
      <c r="G11" s="99"/>
      <c r="H11" s="99"/>
      <c r="I11" s="99"/>
      <c r="J11" s="99"/>
      <c r="K11" s="99"/>
      <c r="L11" s="99"/>
      <c r="M11" s="99"/>
      <c r="N11" s="99"/>
      <c r="O11" s="99"/>
      <c r="P11" s="99"/>
      <c r="Q11" s="99"/>
      <c r="R11" s="99"/>
      <c r="S11" s="100"/>
      <c r="T11" s="100"/>
      <c r="U11" s="100"/>
      <c r="V11" s="100"/>
      <c r="W11" s="100"/>
      <c r="X11" s="100"/>
      <c r="Y11" s="100"/>
      <c r="Z11" s="100"/>
      <c r="AA11" s="100"/>
      <c r="AB11" s="100"/>
      <c r="AC11" s="100"/>
      <c r="AD11" s="100"/>
      <c r="AE11" s="100"/>
      <c r="AF11" s="100"/>
      <c r="AG11" s="100"/>
      <c r="AH11" s="100"/>
      <c r="AI11" s="105"/>
    </row>
    <row r="12" spans="1:35" ht="15" customHeight="1" x14ac:dyDescent="0.2">
      <c r="A12" s="104"/>
      <c r="B12" s="99"/>
      <c r="C12" s="99"/>
      <c r="D12" s="99"/>
      <c r="E12" s="99"/>
      <c r="F12" s="99"/>
      <c r="G12" s="99"/>
      <c r="H12" s="99"/>
      <c r="I12" s="99"/>
      <c r="J12" s="99"/>
      <c r="K12" s="99"/>
      <c r="L12" s="99"/>
      <c r="M12" s="99"/>
      <c r="N12" s="99"/>
      <c r="O12" s="99"/>
      <c r="P12" s="99"/>
      <c r="Q12" s="99"/>
      <c r="R12" s="99"/>
      <c r="S12" s="100"/>
      <c r="T12" s="100"/>
      <c r="U12" s="100"/>
      <c r="V12" s="100"/>
      <c r="W12" s="100"/>
      <c r="X12" s="100"/>
      <c r="Y12" s="100"/>
      <c r="Z12" s="100"/>
      <c r="AA12" s="100"/>
      <c r="AB12" s="100"/>
      <c r="AC12" s="100"/>
      <c r="AD12" s="100"/>
      <c r="AE12" s="100"/>
      <c r="AF12" s="100"/>
      <c r="AG12" s="100"/>
      <c r="AH12" s="100"/>
      <c r="AI12" s="105"/>
    </row>
    <row r="13" spans="1:35" ht="15" customHeight="1" x14ac:dyDescent="0.2">
      <c r="A13" s="104"/>
      <c r="B13" s="99"/>
      <c r="C13" s="99"/>
      <c r="D13" s="99"/>
      <c r="E13" s="99"/>
      <c r="F13" s="99"/>
      <c r="G13" s="99"/>
      <c r="H13" s="99"/>
      <c r="I13" s="99"/>
      <c r="J13" s="99"/>
      <c r="K13" s="99"/>
      <c r="L13" s="99"/>
      <c r="M13" s="99"/>
      <c r="N13" s="99"/>
      <c r="O13" s="99"/>
      <c r="P13" s="99"/>
      <c r="Q13" s="99"/>
      <c r="R13" s="99"/>
      <c r="S13" s="100"/>
      <c r="T13" s="100"/>
      <c r="U13" s="100"/>
      <c r="V13" s="100"/>
      <c r="W13" s="100"/>
      <c r="X13" s="100"/>
      <c r="Y13" s="100"/>
      <c r="Z13" s="100"/>
      <c r="AA13" s="100"/>
      <c r="AB13" s="100"/>
      <c r="AC13" s="100"/>
      <c r="AD13" s="100"/>
      <c r="AE13" s="100"/>
      <c r="AF13" s="100"/>
      <c r="AG13" s="100"/>
      <c r="AH13" s="100"/>
      <c r="AI13" s="105"/>
    </row>
    <row r="14" spans="1:35" ht="15" customHeight="1" x14ac:dyDescent="0.2">
      <c r="A14" s="104"/>
      <c r="B14" s="99"/>
      <c r="C14" s="99"/>
      <c r="D14" s="99"/>
      <c r="E14" s="99"/>
      <c r="F14" s="99"/>
      <c r="G14" s="99"/>
      <c r="H14" s="99"/>
      <c r="I14" s="99"/>
      <c r="J14" s="99"/>
      <c r="K14" s="99"/>
      <c r="L14" s="99"/>
      <c r="M14" s="99"/>
      <c r="N14" s="99"/>
      <c r="O14" s="99"/>
      <c r="P14" s="99"/>
      <c r="Q14" s="99"/>
      <c r="R14" s="99"/>
      <c r="S14" s="100"/>
      <c r="T14" s="100"/>
      <c r="U14" s="100"/>
      <c r="V14" s="100"/>
      <c r="W14" s="100"/>
      <c r="X14" s="100"/>
      <c r="Y14" s="100"/>
      <c r="Z14" s="100"/>
      <c r="AA14" s="100"/>
      <c r="AB14" s="100"/>
      <c r="AC14" s="100"/>
      <c r="AD14" s="100"/>
      <c r="AE14" s="100"/>
      <c r="AF14" s="100"/>
      <c r="AG14" s="100"/>
      <c r="AH14" s="100"/>
      <c r="AI14" s="105"/>
    </row>
    <row r="15" spans="1:35" ht="15" customHeight="1" x14ac:dyDescent="0.2">
      <c r="A15" s="104"/>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120"/>
    </row>
    <row r="16" spans="1:35" ht="15" customHeight="1" x14ac:dyDescent="0.2">
      <c r="A16" s="104"/>
      <c r="B16" s="99"/>
      <c r="C16" s="99"/>
      <c r="D16" s="99"/>
      <c r="E16" s="99"/>
      <c r="F16" s="99"/>
      <c r="G16" s="99"/>
      <c r="H16" s="99"/>
      <c r="I16" s="99"/>
      <c r="J16" s="99"/>
      <c r="K16" s="99"/>
      <c r="L16" s="99"/>
      <c r="M16" s="99"/>
      <c r="N16" s="99"/>
      <c r="O16" s="99"/>
      <c r="P16" s="99"/>
      <c r="Q16" s="99"/>
      <c r="R16" s="99"/>
      <c r="S16" s="100"/>
      <c r="T16" s="100"/>
      <c r="U16" s="100"/>
      <c r="V16" s="100"/>
      <c r="W16" s="100"/>
      <c r="X16" s="100"/>
      <c r="Y16" s="100"/>
      <c r="Z16" s="100"/>
      <c r="AA16" s="100"/>
      <c r="AB16" s="100"/>
      <c r="AC16" s="100"/>
      <c r="AD16" s="100"/>
      <c r="AE16" s="100"/>
      <c r="AF16" s="100"/>
      <c r="AG16" s="100"/>
      <c r="AH16" s="100"/>
      <c r="AI16" s="105"/>
    </row>
    <row r="17" spans="1:35" ht="15" customHeight="1" x14ac:dyDescent="0.2">
      <c r="A17" s="104"/>
      <c r="B17" s="99"/>
      <c r="C17" s="99"/>
      <c r="D17" s="99"/>
      <c r="E17" s="99"/>
      <c r="F17" s="99"/>
      <c r="G17" s="99"/>
      <c r="H17" s="99"/>
      <c r="I17" s="99"/>
      <c r="J17" s="99"/>
      <c r="K17" s="99"/>
      <c r="L17" s="99"/>
      <c r="M17" s="99"/>
      <c r="N17" s="99"/>
      <c r="O17" s="99"/>
      <c r="P17" s="99"/>
      <c r="Q17" s="99"/>
      <c r="R17" s="99"/>
      <c r="S17" s="100"/>
      <c r="T17" s="100"/>
      <c r="U17" s="100"/>
      <c r="V17" s="100"/>
      <c r="W17" s="100"/>
      <c r="X17" s="100"/>
      <c r="Y17" s="100"/>
      <c r="Z17" s="100"/>
      <c r="AA17" s="100"/>
      <c r="AB17" s="100"/>
      <c r="AC17" s="100"/>
      <c r="AD17" s="100"/>
      <c r="AE17" s="100"/>
      <c r="AF17" s="100"/>
      <c r="AG17" s="100"/>
      <c r="AH17" s="100"/>
      <c r="AI17" s="105"/>
    </row>
    <row r="18" spans="1:35" ht="15" customHeight="1" x14ac:dyDescent="0.2">
      <c r="A18" s="104"/>
      <c r="B18" s="99"/>
      <c r="C18" s="99"/>
      <c r="D18" s="99"/>
      <c r="E18" s="99"/>
      <c r="F18" s="99"/>
      <c r="G18" s="99"/>
      <c r="H18" s="99"/>
      <c r="I18" s="99"/>
      <c r="J18" s="99"/>
      <c r="K18" s="99"/>
      <c r="L18" s="99"/>
      <c r="M18" s="99"/>
      <c r="N18" s="99"/>
      <c r="O18" s="99"/>
      <c r="P18" s="99"/>
      <c r="Q18" s="99"/>
      <c r="R18" s="99"/>
      <c r="S18" s="100"/>
      <c r="T18" s="100"/>
      <c r="U18" s="100"/>
      <c r="V18" s="100"/>
      <c r="W18" s="100"/>
      <c r="X18" s="100"/>
      <c r="Y18" s="100"/>
      <c r="Z18" s="100"/>
      <c r="AA18" s="100"/>
      <c r="AB18" s="100"/>
      <c r="AC18" s="100"/>
      <c r="AD18" s="100"/>
      <c r="AE18" s="100"/>
      <c r="AF18" s="100"/>
      <c r="AG18" s="100"/>
      <c r="AH18" s="100"/>
      <c r="AI18" s="105"/>
    </row>
    <row r="19" spans="1:35" ht="15" customHeight="1" x14ac:dyDescent="0.2">
      <c r="A19" s="104"/>
      <c r="B19" s="99"/>
      <c r="C19" s="99"/>
      <c r="D19" s="99"/>
      <c r="E19" s="99"/>
      <c r="F19" s="99"/>
      <c r="G19" s="99"/>
      <c r="H19" s="99"/>
      <c r="I19" s="99"/>
      <c r="J19" s="99"/>
      <c r="K19" s="99"/>
      <c r="L19" s="99"/>
      <c r="M19" s="99"/>
      <c r="N19" s="99"/>
      <c r="O19" s="99"/>
      <c r="P19" s="99"/>
      <c r="Q19" s="99"/>
      <c r="R19" s="99"/>
      <c r="S19" s="100"/>
      <c r="T19" s="100"/>
      <c r="U19" s="100"/>
      <c r="V19" s="100"/>
      <c r="W19" s="100"/>
      <c r="X19" s="100"/>
      <c r="Y19" s="100"/>
      <c r="Z19" s="100"/>
      <c r="AA19" s="100"/>
      <c r="AB19" s="100"/>
      <c r="AC19" s="100"/>
      <c r="AD19" s="100"/>
      <c r="AE19" s="100"/>
      <c r="AF19" s="100"/>
      <c r="AG19" s="100"/>
      <c r="AH19" s="100"/>
      <c r="AI19" s="105"/>
    </row>
    <row r="20" spans="1:35" ht="15" customHeight="1" x14ac:dyDescent="0.2">
      <c r="A20" s="104"/>
      <c r="B20" s="99"/>
      <c r="C20" s="99"/>
      <c r="D20" s="99"/>
      <c r="E20" s="99"/>
      <c r="F20" s="99"/>
      <c r="G20" s="99"/>
      <c r="H20" s="99"/>
      <c r="I20" s="99"/>
      <c r="J20" s="99"/>
      <c r="K20" s="99"/>
      <c r="L20" s="99"/>
      <c r="M20" s="99"/>
      <c r="N20" s="99"/>
      <c r="O20" s="99"/>
      <c r="P20" s="99"/>
      <c r="Q20" s="99"/>
      <c r="R20" s="99"/>
      <c r="S20" s="100"/>
      <c r="T20" s="100"/>
      <c r="U20" s="100"/>
      <c r="V20" s="100"/>
      <c r="W20" s="100"/>
      <c r="X20" s="100"/>
      <c r="Y20" s="100"/>
      <c r="Z20" s="100"/>
      <c r="AA20" s="100"/>
      <c r="AB20" s="100"/>
      <c r="AC20" s="100"/>
      <c r="AD20" s="100"/>
      <c r="AE20" s="100"/>
      <c r="AF20" s="100"/>
      <c r="AG20" s="100"/>
      <c r="AH20" s="100"/>
      <c r="AI20" s="105"/>
    </row>
    <row r="21" spans="1:35" ht="15.75" customHeight="1" x14ac:dyDescent="0.2">
      <c r="A21" s="104"/>
      <c r="B21" s="99"/>
      <c r="C21" s="99"/>
      <c r="D21" s="99"/>
      <c r="E21" s="99"/>
      <c r="F21" s="99"/>
      <c r="G21" s="99"/>
      <c r="H21" s="99"/>
      <c r="I21" s="99"/>
      <c r="J21" s="99"/>
      <c r="K21" s="99"/>
      <c r="L21" s="99"/>
      <c r="M21" s="99"/>
      <c r="N21" s="99"/>
      <c r="O21" s="99"/>
      <c r="P21" s="99"/>
      <c r="Q21" s="99"/>
      <c r="R21" s="99"/>
      <c r="S21" s="100"/>
      <c r="T21" s="100"/>
      <c r="U21" s="100"/>
      <c r="V21" s="100"/>
      <c r="W21" s="100"/>
      <c r="X21" s="100"/>
      <c r="Y21" s="100"/>
      <c r="Z21" s="100"/>
      <c r="AA21" s="100"/>
      <c r="AB21" s="100"/>
      <c r="AC21" s="100"/>
      <c r="AD21" s="100"/>
      <c r="AE21" s="100"/>
      <c r="AF21" s="100"/>
      <c r="AG21" s="100"/>
      <c r="AH21" s="100"/>
      <c r="AI21" s="105"/>
    </row>
    <row r="22" spans="1:35" s="72" customFormat="1" ht="15" customHeight="1" x14ac:dyDescent="0.2">
      <c r="A22" s="104"/>
      <c r="B22" s="99"/>
      <c r="C22" s="99"/>
      <c r="D22" s="99"/>
      <c r="E22" s="99"/>
      <c r="F22" s="99"/>
      <c r="G22" s="99"/>
      <c r="H22" s="99"/>
      <c r="I22" s="99"/>
      <c r="J22" s="99"/>
      <c r="K22" s="99"/>
      <c r="L22" s="99"/>
      <c r="M22" s="99"/>
      <c r="N22" s="99"/>
      <c r="O22" s="99"/>
      <c r="P22" s="99"/>
      <c r="Q22" s="99"/>
      <c r="R22" s="99"/>
      <c r="S22" s="100"/>
      <c r="T22" s="100"/>
      <c r="U22" s="100"/>
      <c r="V22" s="100"/>
      <c r="W22" s="100"/>
      <c r="X22" s="100"/>
      <c r="Y22" s="100"/>
      <c r="Z22" s="100"/>
      <c r="AA22" s="100"/>
      <c r="AB22" s="100"/>
      <c r="AC22" s="100"/>
      <c r="AD22" s="100"/>
      <c r="AE22" s="100"/>
      <c r="AF22" s="100"/>
      <c r="AG22" s="100"/>
      <c r="AH22" s="100"/>
      <c r="AI22" s="105"/>
    </row>
    <row r="23" spans="1:35" ht="15.75" customHeight="1" thickTop="1" x14ac:dyDescent="0.2">
      <c r="A23" s="106"/>
      <c r="B23" s="107"/>
      <c r="C23" s="107"/>
      <c r="D23" s="107"/>
      <c r="E23" s="107"/>
      <c r="F23" s="107"/>
      <c r="G23" s="107"/>
      <c r="H23" s="107"/>
      <c r="I23" s="107"/>
      <c r="J23" s="107"/>
      <c r="K23" s="107"/>
      <c r="L23" s="107"/>
      <c r="M23" s="107"/>
      <c r="N23" s="107"/>
      <c r="O23" s="107"/>
      <c r="P23" s="107"/>
      <c r="Q23" s="107"/>
      <c r="R23" s="107"/>
      <c r="S23" s="108"/>
      <c r="T23" s="108"/>
      <c r="U23" s="108"/>
      <c r="V23" s="108"/>
      <c r="W23" s="108"/>
      <c r="X23" s="108"/>
      <c r="Y23" s="108"/>
      <c r="Z23" s="108"/>
      <c r="AA23" s="108"/>
      <c r="AB23" s="108"/>
      <c r="AC23" s="108"/>
      <c r="AD23" s="108"/>
      <c r="AE23" s="108"/>
      <c r="AF23" s="108"/>
      <c r="AG23" s="108"/>
      <c r="AH23" s="108"/>
      <c r="AI23" s="109"/>
    </row>
    <row r="24" spans="1:35" ht="15.75" customHeight="1" x14ac:dyDescent="0.2"/>
    <row r="25" spans="1:35" ht="15.75" customHeight="1" x14ac:dyDescent="0.2"/>
    <row r="26" spans="1:35" ht="15.75" customHeight="1" x14ac:dyDescent="0.2"/>
    <row r="27" spans="1:35" ht="15.75" customHeight="1" x14ac:dyDescent="0.2"/>
    <row r="28" spans="1:35" ht="15.75" customHeight="1" x14ac:dyDescent="0.2"/>
    <row r="29" spans="1:35" ht="15.75" customHeight="1" x14ac:dyDescent="0.2"/>
    <row r="30" spans="1:35" ht="15.75" customHeight="1" x14ac:dyDescent="0.2"/>
    <row r="31" spans="1:35" ht="15.75" customHeight="1" x14ac:dyDescent="0.2"/>
    <row r="32" spans="1:3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ortState xmlns:xlrd2="http://schemas.microsoft.com/office/spreadsheetml/2017/richdata2" ref="A2:AI22">
    <sortCondition ref="C2:C22"/>
  </sortState>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AE1002"/>
  <sheetViews>
    <sheetView zoomScale="70" zoomScaleNormal="70" workbookViewId="0">
      <selection activeCell="A5" sqref="A5:N27"/>
    </sheetView>
  </sheetViews>
  <sheetFormatPr baseColWidth="10" defaultColWidth="15.33203125" defaultRowHeight="27" x14ac:dyDescent="0.35"/>
  <cols>
    <col min="1" max="1" width="15.33203125" style="314"/>
    <col min="2" max="2" width="23" style="314" bestFit="1" customWidth="1"/>
    <col min="3" max="3" width="18" style="314" bestFit="1" customWidth="1"/>
    <col min="4" max="10" width="15.33203125" style="314" customWidth="1"/>
    <col min="11" max="16384" width="15.33203125" style="314"/>
  </cols>
  <sheetData>
    <row r="1" spans="1:31" x14ac:dyDescent="0.35">
      <c r="A1" s="317" t="s">
        <v>0</v>
      </c>
      <c r="B1" s="318">
        <v>0.29166666666666669</v>
      </c>
      <c r="C1" s="318"/>
      <c r="D1" s="318"/>
      <c r="E1" s="318"/>
      <c r="F1" s="319"/>
      <c r="G1" s="319"/>
      <c r="H1" s="319"/>
      <c r="I1" s="319"/>
      <c r="J1" s="319"/>
      <c r="K1" s="319"/>
      <c r="L1" s="319"/>
      <c r="M1" s="319"/>
      <c r="N1" s="319"/>
      <c r="O1" s="320"/>
    </row>
    <row r="2" spans="1:31" x14ac:dyDescent="0.35">
      <c r="A2" s="317" t="s">
        <v>1</v>
      </c>
      <c r="B2" s="321">
        <v>6.25E-2</v>
      </c>
      <c r="C2" s="321"/>
      <c r="D2" s="321"/>
      <c r="E2" s="321"/>
      <c r="F2" s="319"/>
      <c r="G2" s="319"/>
      <c r="H2" s="319"/>
      <c r="I2" s="319"/>
      <c r="J2" s="319"/>
      <c r="K2" s="319"/>
      <c r="L2" s="319"/>
      <c r="M2" s="319"/>
      <c r="N2" s="319"/>
      <c r="O2" s="320"/>
    </row>
    <row r="3" spans="1:31" x14ac:dyDescent="0.35">
      <c r="A3" s="317"/>
      <c r="B3" s="317"/>
      <c r="C3" s="317"/>
      <c r="D3" s="317"/>
      <c r="E3" s="317"/>
      <c r="F3" s="319"/>
      <c r="G3" s="319"/>
      <c r="H3" s="319"/>
      <c r="I3" s="319"/>
      <c r="J3" s="319"/>
      <c r="K3" s="319"/>
      <c r="L3" s="319"/>
      <c r="M3" s="319"/>
      <c r="N3" s="319"/>
      <c r="O3" s="320"/>
    </row>
    <row r="4" spans="1:31" ht="106" x14ac:dyDescent="0.35">
      <c r="A4" s="322" t="s">
        <v>2</v>
      </c>
      <c r="B4" s="322" t="s">
        <v>3</v>
      </c>
      <c r="C4" s="322" t="s">
        <v>91</v>
      </c>
      <c r="D4" s="322" t="s">
        <v>104</v>
      </c>
      <c r="E4" s="322" t="s">
        <v>105</v>
      </c>
      <c r="F4" s="322" t="s">
        <v>45</v>
      </c>
      <c r="G4" s="322" t="s">
        <v>101</v>
      </c>
      <c r="H4" s="322" t="s">
        <v>4</v>
      </c>
      <c r="I4" s="322" t="s">
        <v>102</v>
      </c>
      <c r="J4" s="322" t="s">
        <v>103</v>
      </c>
      <c r="K4" s="322" t="s">
        <v>5</v>
      </c>
      <c r="L4" s="322" t="s">
        <v>101</v>
      </c>
      <c r="M4" s="322" t="s">
        <v>6</v>
      </c>
      <c r="N4" s="322" t="s">
        <v>7</v>
      </c>
      <c r="O4" s="323" t="s">
        <v>8</v>
      </c>
      <c r="P4" s="316"/>
      <c r="Q4" s="316"/>
      <c r="R4" s="316"/>
      <c r="S4" s="316"/>
      <c r="T4" s="316"/>
      <c r="U4" s="316"/>
      <c r="V4" s="316"/>
      <c r="W4" s="316"/>
      <c r="X4" s="316"/>
      <c r="Y4" s="316"/>
      <c r="Z4" s="316"/>
      <c r="AA4" s="316"/>
      <c r="AB4" s="316"/>
      <c r="AC4" s="316"/>
      <c r="AD4" s="316"/>
      <c r="AE4" s="316"/>
    </row>
    <row r="5" spans="1:31" x14ac:dyDescent="0.35">
      <c r="A5" s="324"/>
      <c r="B5" s="319"/>
      <c r="C5" s="319"/>
      <c r="D5" s="319"/>
      <c r="E5" s="319"/>
      <c r="F5" s="319"/>
      <c r="G5" s="319"/>
      <c r="H5" s="319"/>
      <c r="I5" s="319"/>
      <c r="J5" s="319"/>
      <c r="K5" s="319"/>
      <c r="L5" s="319"/>
      <c r="M5" s="319"/>
      <c r="N5" s="336"/>
      <c r="O5" s="320">
        <f t="shared" ref="O5:O25" si="0">(N5-$B$1)-$B$2</f>
        <v>-0.35416666666666669</v>
      </c>
    </row>
    <row r="6" spans="1:31" x14ac:dyDescent="0.35">
      <c r="A6" s="324"/>
      <c r="B6" s="319"/>
      <c r="C6" s="319"/>
      <c r="D6" s="319"/>
      <c r="E6" s="319"/>
      <c r="F6" s="319"/>
      <c r="G6" s="319"/>
      <c r="H6" s="319"/>
      <c r="I6" s="319"/>
      <c r="J6" s="319"/>
      <c r="K6" s="319"/>
      <c r="L6" s="319"/>
      <c r="M6" s="319"/>
      <c r="N6" s="336"/>
      <c r="O6" s="320">
        <f t="shared" si="0"/>
        <v>-0.35416666666666669</v>
      </c>
    </row>
    <row r="7" spans="1:31" x14ac:dyDescent="0.35">
      <c r="A7" s="324"/>
      <c r="B7" s="319"/>
      <c r="C7" s="319"/>
      <c r="D7" s="319"/>
      <c r="E7" s="319"/>
      <c r="F7" s="319"/>
      <c r="G7" s="319"/>
      <c r="H7" s="319"/>
      <c r="I7" s="319"/>
      <c r="J7" s="319"/>
      <c r="K7" s="319"/>
      <c r="L7" s="319"/>
      <c r="M7" s="319"/>
      <c r="N7" s="336"/>
      <c r="O7" s="320">
        <f t="shared" si="0"/>
        <v>-0.35416666666666669</v>
      </c>
    </row>
    <row r="8" spans="1:31" x14ac:dyDescent="0.35">
      <c r="A8" s="324"/>
      <c r="B8" s="319"/>
      <c r="C8" s="319"/>
      <c r="D8" s="319"/>
      <c r="E8" s="319"/>
      <c r="F8" s="319"/>
      <c r="G8" s="319"/>
      <c r="H8" s="319"/>
      <c r="I8" s="319"/>
      <c r="J8" s="319"/>
      <c r="K8" s="319"/>
      <c r="L8" s="319"/>
      <c r="M8" s="319"/>
      <c r="N8" s="336"/>
      <c r="O8" s="320">
        <f t="shared" si="0"/>
        <v>-0.35416666666666669</v>
      </c>
    </row>
    <row r="9" spans="1:31" x14ac:dyDescent="0.35">
      <c r="A9" s="324"/>
      <c r="B9" s="319"/>
      <c r="C9" s="319"/>
      <c r="D9" s="319"/>
      <c r="E9" s="319"/>
      <c r="F9" s="319"/>
      <c r="G9" s="319"/>
      <c r="H9" s="319"/>
      <c r="I9" s="319"/>
      <c r="J9" s="319"/>
      <c r="K9" s="319"/>
      <c r="L9" s="319"/>
      <c r="M9" s="319"/>
      <c r="N9" s="325"/>
      <c r="O9" s="320">
        <f t="shared" si="0"/>
        <v>-0.35416666666666669</v>
      </c>
    </row>
    <row r="10" spans="1:31" x14ac:dyDescent="0.35">
      <c r="A10" s="324"/>
      <c r="B10" s="319"/>
      <c r="C10" s="319"/>
      <c r="D10" s="319"/>
      <c r="E10" s="319"/>
      <c r="F10" s="319"/>
      <c r="G10" s="319"/>
      <c r="H10" s="319"/>
      <c r="I10" s="319"/>
      <c r="J10" s="319"/>
      <c r="K10" s="319"/>
      <c r="L10" s="319"/>
      <c r="M10" s="319"/>
      <c r="N10" s="325"/>
      <c r="O10" s="320">
        <f t="shared" si="0"/>
        <v>-0.35416666666666669</v>
      </c>
    </row>
    <row r="11" spans="1:31" x14ac:dyDescent="0.35">
      <c r="A11" s="324"/>
      <c r="B11" s="319"/>
      <c r="C11" s="319"/>
      <c r="D11" s="319"/>
      <c r="E11" s="319"/>
      <c r="F11" s="319"/>
      <c r="G11" s="319"/>
      <c r="H11" s="319"/>
      <c r="I11" s="319"/>
      <c r="J11" s="319"/>
      <c r="K11" s="319"/>
      <c r="L11" s="319"/>
      <c r="M11" s="319"/>
      <c r="N11" s="336"/>
      <c r="O11" s="320">
        <f t="shared" si="0"/>
        <v>-0.35416666666666669</v>
      </c>
    </row>
    <row r="12" spans="1:31" x14ac:dyDescent="0.35">
      <c r="A12" s="324"/>
      <c r="B12" s="319"/>
      <c r="C12" s="319"/>
      <c r="D12" s="319"/>
      <c r="E12" s="319"/>
      <c r="F12" s="319"/>
      <c r="G12" s="319"/>
      <c r="H12" s="319"/>
      <c r="I12" s="319"/>
      <c r="J12" s="319"/>
      <c r="K12" s="319"/>
      <c r="L12" s="319"/>
      <c r="M12" s="319"/>
      <c r="N12" s="325"/>
      <c r="O12" s="320">
        <f t="shared" si="0"/>
        <v>-0.35416666666666669</v>
      </c>
    </row>
    <row r="13" spans="1:31" x14ac:dyDescent="0.35">
      <c r="A13" s="324"/>
      <c r="B13" s="319"/>
      <c r="C13" s="319"/>
      <c r="D13" s="319"/>
      <c r="E13" s="319"/>
      <c r="F13" s="319"/>
      <c r="G13" s="319"/>
      <c r="H13" s="319"/>
      <c r="I13" s="319"/>
      <c r="J13" s="319"/>
      <c r="K13" s="319"/>
      <c r="L13" s="319"/>
      <c r="M13" s="319"/>
      <c r="N13" s="336"/>
      <c r="O13" s="320">
        <f t="shared" si="0"/>
        <v>-0.35416666666666669</v>
      </c>
    </row>
    <row r="14" spans="1:31" x14ac:dyDescent="0.35">
      <c r="A14" s="324"/>
      <c r="B14" s="319"/>
      <c r="C14" s="319"/>
      <c r="D14" s="319"/>
      <c r="E14" s="319"/>
      <c r="F14" s="319"/>
      <c r="G14" s="319"/>
      <c r="H14" s="319"/>
      <c r="I14" s="319"/>
      <c r="J14" s="319"/>
      <c r="K14" s="319"/>
      <c r="L14" s="319"/>
      <c r="M14" s="319"/>
      <c r="N14" s="336"/>
      <c r="O14" s="320">
        <f t="shared" si="0"/>
        <v>-0.35416666666666669</v>
      </c>
    </row>
    <row r="15" spans="1:31" x14ac:dyDescent="0.35">
      <c r="A15" s="324"/>
      <c r="B15" s="319"/>
      <c r="C15" s="319"/>
      <c r="D15" s="319"/>
      <c r="E15" s="319"/>
      <c r="F15" s="319"/>
      <c r="G15" s="319"/>
      <c r="H15" s="319"/>
      <c r="I15" s="319"/>
      <c r="J15" s="319"/>
      <c r="K15" s="319"/>
      <c r="L15" s="319"/>
      <c r="M15" s="319"/>
      <c r="N15" s="336"/>
      <c r="O15" s="320">
        <f t="shared" si="0"/>
        <v>-0.35416666666666669</v>
      </c>
    </row>
    <row r="16" spans="1:31" x14ac:dyDescent="0.35">
      <c r="A16" s="324"/>
      <c r="B16" s="319"/>
      <c r="C16" s="319"/>
      <c r="D16" s="319"/>
      <c r="E16" s="319"/>
      <c r="F16" s="319"/>
      <c r="G16" s="319"/>
      <c r="H16" s="319"/>
      <c r="I16" s="319"/>
      <c r="J16" s="319"/>
      <c r="K16" s="319"/>
      <c r="L16" s="319"/>
      <c r="M16" s="319"/>
      <c r="N16" s="336"/>
      <c r="O16" s="320">
        <f t="shared" si="0"/>
        <v>-0.35416666666666669</v>
      </c>
    </row>
    <row r="17" spans="1:15" x14ac:dyDescent="0.35">
      <c r="A17" s="324"/>
      <c r="B17" s="319"/>
      <c r="C17" s="319"/>
      <c r="D17" s="319"/>
      <c r="E17" s="319"/>
      <c r="F17" s="319"/>
      <c r="G17" s="319"/>
      <c r="H17" s="319"/>
      <c r="I17" s="319"/>
      <c r="J17" s="319"/>
      <c r="K17" s="319"/>
      <c r="L17" s="319"/>
      <c r="M17" s="319"/>
      <c r="N17" s="342"/>
      <c r="O17" s="320">
        <f t="shared" si="0"/>
        <v>-0.35416666666666669</v>
      </c>
    </row>
    <row r="18" spans="1:15" x14ac:dyDescent="0.35">
      <c r="A18" s="324"/>
      <c r="B18" s="319"/>
      <c r="C18" s="319"/>
      <c r="D18" s="319"/>
      <c r="E18" s="319"/>
      <c r="F18" s="319"/>
      <c r="G18" s="319"/>
      <c r="H18" s="319"/>
      <c r="I18" s="319"/>
      <c r="J18" s="319"/>
      <c r="K18" s="319"/>
      <c r="L18" s="319"/>
      <c r="M18" s="319"/>
      <c r="N18" s="319"/>
      <c r="O18" s="320">
        <f t="shared" si="0"/>
        <v>-0.35416666666666669</v>
      </c>
    </row>
    <row r="19" spans="1:15" x14ac:dyDescent="0.35">
      <c r="A19" s="324"/>
      <c r="B19" s="319"/>
      <c r="C19" s="319"/>
      <c r="D19" s="319"/>
      <c r="E19" s="319"/>
      <c r="F19" s="319"/>
      <c r="G19" s="319"/>
      <c r="H19" s="319"/>
      <c r="I19" s="319"/>
      <c r="J19" s="319"/>
      <c r="K19" s="319"/>
      <c r="L19" s="319"/>
      <c r="M19" s="319"/>
      <c r="N19" s="319"/>
      <c r="O19" s="320">
        <f t="shared" si="0"/>
        <v>-0.35416666666666669</v>
      </c>
    </row>
    <row r="20" spans="1:15" x14ac:dyDescent="0.35">
      <c r="A20" s="324"/>
      <c r="B20" s="319"/>
      <c r="C20" s="319"/>
      <c r="D20" s="319"/>
      <c r="E20" s="319"/>
      <c r="F20" s="319"/>
      <c r="G20" s="319"/>
      <c r="H20" s="319"/>
      <c r="I20" s="319"/>
      <c r="J20" s="319"/>
      <c r="K20" s="319"/>
      <c r="L20" s="319"/>
      <c r="M20" s="319"/>
      <c r="N20" s="319"/>
      <c r="O20" s="320">
        <f t="shared" si="0"/>
        <v>-0.35416666666666669</v>
      </c>
    </row>
    <row r="21" spans="1:15" x14ac:dyDescent="0.35">
      <c r="A21" s="324"/>
      <c r="B21" s="319"/>
      <c r="C21" s="319"/>
      <c r="D21" s="319"/>
      <c r="E21" s="319"/>
      <c r="F21" s="319"/>
      <c r="G21" s="319"/>
      <c r="H21" s="319"/>
      <c r="I21" s="319"/>
      <c r="J21" s="319"/>
      <c r="K21" s="319"/>
      <c r="L21" s="319"/>
      <c r="M21" s="319"/>
      <c r="N21" s="319"/>
      <c r="O21" s="320">
        <f t="shared" si="0"/>
        <v>-0.35416666666666669</v>
      </c>
    </row>
    <row r="22" spans="1:15" x14ac:dyDescent="0.35">
      <c r="A22" s="324"/>
      <c r="B22" s="319"/>
      <c r="C22" s="319"/>
      <c r="D22" s="319"/>
      <c r="E22" s="319"/>
      <c r="F22" s="319"/>
      <c r="G22" s="319"/>
      <c r="H22" s="319"/>
      <c r="I22" s="319"/>
      <c r="J22" s="319"/>
      <c r="K22" s="319"/>
      <c r="L22" s="319"/>
      <c r="M22" s="319"/>
      <c r="N22" s="319"/>
      <c r="O22" s="320">
        <f t="shared" si="0"/>
        <v>-0.35416666666666669</v>
      </c>
    </row>
    <row r="23" spans="1:15" x14ac:dyDescent="0.35">
      <c r="A23" s="324"/>
      <c r="B23" s="319"/>
      <c r="C23" s="319"/>
      <c r="D23" s="319"/>
      <c r="E23" s="319"/>
      <c r="F23" s="319"/>
      <c r="G23" s="319"/>
      <c r="H23" s="319"/>
      <c r="I23" s="319"/>
      <c r="J23" s="319"/>
      <c r="K23" s="319"/>
      <c r="L23" s="319"/>
      <c r="M23" s="319"/>
      <c r="N23" s="319"/>
      <c r="O23" s="320">
        <f t="shared" si="0"/>
        <v>-0.35416666666666669</v>
      </c>
    </row>
    <row r="24" spans="1:15" x14ac:dyDescent="0.35">
      <c r="A24" s="324"/>
      <c r="B24" s="319"/>
      <c r="C24" s="319"/>
      <c r="D24" s="319"/>
      <c r="E24" s="319"/>
      <c r="F24" s="319"/>
      <c r="G24" s="319"/>
      <c r="H24" s="319"/>
      <c r="I24" s="319"/>
      <c r="J24" s="319"/>
      <c r="K24" s="319"/>
      <c r="L24" s="319"/>
      <c r="M24" s="319"/>
      <c r="N24" s="319"/>
      <c r="O24" s="320">
        <f t="shared" si="0"/>
        <v>-0.35416666666666669</v>
      </c>
    </row>
    <row r="25" spans="1:15" x14ac:dyDescent="0.35">
      <c r="A25" s="324"/>
      <c r="B25" s="319"/>
      <c r="C25" s="319"/>
      <c r="D25" s="319"/>
      <c r="E25" s="319"/>
      <c r="F25" s="319"/>
      <c r="G25" s="319"/>
      <c r="H25" s="319"/>
      <c r="I25" s="319"/>
      <c r="J25" s="319"/>
      <c r="K25" s="319"/>
      <c r="L25" s="319"/>
      <c r="M25" s="319"/>
      <c r="N25" s="319"/>
      <c r="O25" s="320">
        <f t="shared" si="0"/>
        <v>-0.35416666666666669</v>
      </c>
    </row>
    <row r="26" spans="1:15" x14ac:dyDescent="0.35">
      <c r="O26" s="315"/>
    </row>
    <row r="27" spans="1:15" x14ac:dyDescent="0.35">
      <c r="O27" s="315"/>
    </row>
    <row r="28" spans="1:15" x14ac:dyDescent="0.35">
      <c r="O28" s="315"/>
    </row>
    <row r="29" spans="1:15" x14ac:dyDescent="0.35">
      <c r="O29" s="315"/>
    </row>
    <row r="30" spans="1:15" x14ac:dyDescent="0.35">
      <c r="O30" s="315"/>
    </row>
    <row r="31" spans="1:15" x14ac:dyDescent="0.35">
      <c r="O31" s="315"/>
    </row>
    <row r="32" spans="1:15" x14ac:dyDescent="0.35">
      <c r="O32" s="315"/>
    </row>
    <row r="33" spans="15:15" x14ac:dyDescent="0.35">
      <c r="O33" s="315"/>
    </row>
    <row r="34" spans="15:15" x14ac:dyDescent="0.35">
      <c r="O34" s="315"/>
    </row>
    <row r="35" spans="15:15" x14ac:dyDescent="0.35">
      <c r="O35" s="315"/>
    </row>
    <row r="36" spans="15:15" x14ac:dyDescent="0.35">
      <c r="O36" s="315"/>
    </row>
    <row r="37" spans="15:15" x14ac:dyDescent="0.35">
      <c r="O37" s="315"/>
    </row>
    <row r="38" spans="15:15" x14ac:dyDescent="0.35">
      <c r="O38" s="315"/>
    </row>
    <row r="39" spans="15:15" x14ac:dyDescent="0.35">
      <c r="O39" s="315"/>
    </row>
    <row r="40" spans="15:15" x14ac:dyDescent="0.35">
      <c r="O40" s="315"/>
    </row>
    <row r="41" spans="15:15" x14ac:dyDescent="0.35">
      <c r="O41" s="315"/>
    </row>
    <row r="42" spans="15:15" x14ac:dyDescent="0.35">
      <c r="O42" s="315"/>
    </row>
    <row r="43" spans="15:15" x14ac:dyDescent="0.35">
      <c r="O43" s="315"/>
    </row>
    <row r="44" spans="15:15" x14ac:dyDescent="0.35">
      <c r="O44" s="315"/>
    </row>
    <row r="45" spans="15:15" x14ac:dyDescent="0.35">
      <c r="O45" s="315"/>
    </row>
    <row r="46" spans="15:15" x14ac:dyDescent="0.35">
      <c r="O46" s="315"/>
    </row>
    <row r="47" spans="15:15" x14ac:dyDescent="0.35">
      <c r="O47" s="315"/>
    </row>
    <row r="48" spans="15:15" x14ac:dyDescent="0.35">
      <c r="O48" s="315"/>
    </row>
    <row r="49" spans="15:15" x14ac:dyDescent="0.35">
      <c r="O49" s="315"/>
    </row>
    <row r="50" spans="15:15" x14ac:dyDescent="0.35">
      <c r="O50" s="315"/>
    </row>
    <row r="51" spans="15:15" x14ac:dyDescent="0.35">
      <c r="O51" s="315"/>
    </row>
    <row r="52" spans="15:15" x14ac:dyDescent="0.35">
      <c r="O52" s="315"/>
    </row>
    <row r="53" spans="15:15" x14ac:dyDescent="0.35">
      <c r="O53" s="315"/>
    </row>
    <row r="54" spans="15:15" x14ac:dyDescent="0.35">
      <c r="O54" s="315"/>
    </row>
    <row r="55" spans="15:15" x14ac:dyDescent="0.35">
      <c r="O55" s="315"/>
    </row>
    <row r="56" spans="15:15" x14ac:dyDescent="0.35">
      <c r="O56" s="315"/>
    </row>
    <row r="57" spans="15:15" x14ac:dyDescent="0.35">
      <c r="O57" s="315"/>
    </row>
    <row r="58" spans="15:15" x14ac:dyDescent="0.35">
      <c r="O58" s="315"/>
    </row>
    <row r="59" spans="15:15" x14ac:dyDescent="0.35">
      <c r="O59" s="315"/>
    </row>
    <row r="60" spans="15:15" x14ac:dyDescent="0.35">
      <c r="O60" s="315"/>
    </row>
    <row r="61" spans="15:15" x14ac:dyDescent="0.35">
      <c r="O61" s="315"/>
    </row>
    <row r="62" spans="15:15" x14ac:dyDescent="0.35">
      <c r="O62" s="315"/>
    </row>
    <row r="63" spans="15:15" x14ac:dyDescent="0.35">
      <c r="O63" s="315"/>
    </row>
    <row r="64" spans="15:15" x14ac:dyDescent="0.35">
      <c r="O64" s="315"/>
    </row>
    <row r="65" spans="15:15" x14ac:dyDescent="0.35">
      <c r="O65" s="315"/>
    </row>
    <row r="66" spans="15:15" x14ac:dyDescent="0.35">
      <c r="O66" s="315"/>
    </row>
    <row r="67" spans="15:15" x14ac:dyDescent="0.35">
      <c r="O67" s="315"/>
    </row>
    <row r="68" spans="15:15" x14ac:dyDescent="0.35">
      <c r="O68" s="315"/>
    </row>
    <row r="69" spans="15:15" x14ac:dyDescent="0.35">
      <c r="O69" s="315"/>
    </row>
    <row r="70" spans="15:15" x14ac:dyDescent="0.35">
      <c r="O70" s="315"/>
    </row>
    <row r="71" spans="15:15" x14ac:dyDescent="0.35">
      <c r="O71" s="315"/>
    </row>
    <row r="72" spans="15:15" x14ac:dyDescent="0.35">
      <c r="O72" s="315"/>
    </row>
    <row r="73" spans="15:15" x14ac:dyDescent="0.35">
      <c r="O73" s="315"/>
    </row>
    <row r="74" spans="15:15" x14ac:dyDescent="0.35">
      <c r="O74" s="315"/>
    </row>
    <row r="75" spans="15:15" x14ac:dyDescent="0.35">
      <c r="O75" s="315"/>
    </row>
    <row r="76" spans="15:15" x14ac:dyDescent="0.35">
      <c r="O76" s="315"/>
    </row>
    <row r="77" spans="15:15" x14ac:dyDescent="0.35">
      <c r="O77" s="315"/>
    </row>
    <row r="78" spans="15:15" x14ac:dyDescent="0.35">
      <c r="O78" s="315"/>
    </row>
    <row r="79" spans="15:15" x14ac:dyDescent="0.35">
      <c r="O79" s="315"/>
    </row>
    <row r="80" spans="15:15" x14ac:dyDescent="0.35">
      <c r="O80" s="315"/>
    </row>
    <row r="81" spans="15:15" x14ac:dyDescent="0.35">
      <c r="O81" s="315"/>
    </row>
    <row r="82" spans="15:15" x14ac:dyDescent="0.35">
      <c r="O82" s="315"/>
    </row>
    <row r="83" spans="15:15" x14ac:dyDescent="0.35">
      <c r="O83" s="315"/>
    </row>
    <row r="84" spans="15:15" x14ac:dyDescent="0.35">
      <c r="O84" s="315"/>
    </row>
    <row r="85" spans="15:15" x14ac:dyDescent="0.35">
      <c r="O85" s="315"/>
    </row>
    <row r="86" spans="15:15" x14ac:dyDescent="0.35">
      <c r="O86" s="315"/>
    </row>
    <row r="87" spans="15:15" x14ac:dyDescent="0.35">
      <c r="O87" s="315"/>
    </row>
    <row r="88" spans="15:15" x14ac:dyDescent="0.35">
      <c r="O88" s="315"/>
    </row>
    <row r="89" spans="15:15" x14ac:dyDescent="0.35">
      <c r="O89" s="315"/>
    </row>
    <row r="90" spans="15:15" x14ac:dyDescent="0.35">
      <c r="O90" s="315"/>
    </row>
    <row r="91" spans="15:15" x14ac:dyDescent="0.35">
      <c r="O91" s="315"/>
    </row>
    <row r="92" spans="15:15" x14ac:dyDescent="0.35">
      <c r="O92" s="315"/>
    </row>
    <row r="93" spans="15:15" x14ac:dyDescent="0.35">
      <c r="O93" s="315"/>
    </row>
    <row r="94" spans="15:15" x14ac:dyDescent="0.35">
      <c r="O94" s="315"/>
    </row>
    <row r="95" spans="15:15" x14ac:dyDescent="0.35">
      <c r="O95" s="315"/>
    </row>
    <row r="96" spans="15:15" x14ac:dyDescent="0.35">
      <c r="O96" s="315"/>
    </row>
    <row r="97" spans="15:15" x14ac:dyDescent="0.35">
      <c r="O97" s="315"/>
    </row>
    <row r="98" spans="15:15" x14ac:dyDescent="0.35">
      <c r="O98" s="315"/>
    </row>
    <row r="99" spans="15:15" x14ac:dyDescent="0.35">
      <c r="O99" s="315"/>
    </row>
    <row r="100" spans="15:15" x14ac:dyDescent="0.35">
      <c r="O100" s="315"/>
    </row>
    <row r="101" spans="15:15" x14ac:dyDescent="0.35">
      <c r="O101" s="315"/>
    </row>
    <row r="102" spans="15:15" x14ac:dyDescent="0.35">
      <c r="O102" s="315"/>
    </row>
    <row r="103" spans="15:15" x14ac:dyDescent="0.35">
      <c r="O103" s="315"/>
    </row>
    <row r="104" spans="15:15" x14ac:dyDescent="0.35">
      <c r="O104" s="315"/>
    </row>
    <row r="105" spans="15:15" x14ac:dyDescent="0.35">
      <c r="O105" s="315"/>
    </row>
    <row r="106" spans="15:15" x14ac:dyDescent="0.35">
      <c r="O106" s="315"/>
    </row>
    <row r="107" spans="15:15" x14ac:dyDescent="0.35">
      <c r="O107" s="315"/>
    </row>
    <row r="108" spans="15:15" x14ac:dyDescent="0.35">
      <c r="O108" s="315"/>
    </row>
    <row r="109" spans="15:15" x14ac:dyDescent="0.35">
      <c r="O109" s="315"/>
    </row>
    <row r="110" spans="15:15" x14ac:dyDescent="0.35">
      <c r="O110" s="315"/>
    </row>
    <row r="111" spans="15:15" x14ac:dyDescent="0.35">
      <c r="O111" s="315"/>
    </row>
    <row r="112" spans="15:15" x14ac:dyDescent="0.35">
      <c r="O112" s="315"/>
    </row>
    <row r="113" spans="15:15" x14ac:dyDescent="0.35">
      <c r="O113" s="315"/>
    </row>
    <row r="114" spans="15:15" x14ac:dyDescent="0.35">
      <c r="O114" s="315"/>
    </row>
    <row r="115" spans="15:15" x14ac:dyDescent="0.35">
      <c r="O115" s="315"/>
    </row>
    <row r="116" spans="15:15" x14ac:dyDescent="0.35">
      <c r="O116" s="315"/>
    </row>
    <row r="117" spans="15:15" x14ac:dyDescent="0.35">
      <c r="O117" s="315"/>
    </row>
    <row r="118" spans="15:15" x14ac:dyDescent="0.35">
      <c r="O118" s="315"/>
    </row>
    <row r="119" spans="15:15" x14ac:dyDescent="0.35">
      <c r="O119" s="315"/>
    </row>
    <row r="120" spans="15:15" x14ac:dyDescent="0.35">
      <c r="O120" s="315"/>
    </row>
    <row r="121" spans="15:15" x14ac:dyDescent="0.35">
      <c r="O121" s="315"/>
    </row>
    <row r="122" spans="15:15" x14ac:dyDescent="0.35">
      <c r="O122" s="315"/>
    </row>
    <row r="123" spans="15:15" x14ac:dyDescent="0.35">
      <c r="O123" s="315"/>
    </row>
    <row r="124" spans="15:15" x14ac:dyDescent="0.35">
      <c r="O124" s="315"/>
    </row>
    <row r="125" spans="15:15" x14ac:dyDescent="0.35">
      <c r="O125" s="315"/>
    </row>
    <row r="126" spans="15:15" x14ac:dyDescent="0.35">
      <c r="O126" s="315"/>
    </row>
    <row r="127" spans="15:15" x14ac:dyDescent="0.35">
      <c r="O127" s="315"/>
    </row>
    <row r="128" spans="15:15" x14ac:dyDescent="0.35">
      <c r="O128" s="315"/>
    </row>
    <row r="129" spans="15:15" x14ac:dyDescent="0.35">
      <c r="O129" s="315"/>
    </row>
    <row r="130" spans="15:15" x14ac:dyDescent="0.35">
      <c r="O130" s="315"/>
    </row>
    <row r="131" spans="15:15" x14ac:dyDescent="0.35">
      <c r="O131" s="315"/>
    </row>
    <row r="132" spans="15:15" x14ac:dyDescent="0.35">
      <c r="O132" s="315"/>
    </row>
    <row r="133" spans="15:15" x14ac:dyDescent="0.35">
      <c r="O133" s="315"/>
    </row>
    <row r="134" spans="15:15" x14ac:dyDescent="0.35">
      <c r="O134" s="315"/>
    </row>
    <row r="135" spans="15:15" x14ac:dyDescent="0.35">
      <c r="O135" s="315"/>
    </row>
    <row r="136" spans="15:15" x14ac:dyDescent="0.35">
      <c r="O136" s="315"/>
    </row>
    <row r="137" spans="15:15" x14ac:dyDescent="0.35">
      <c r="O137" s="315"/>
    </row>
    <row r="138" spans="15:15" x14ac:dyDescent="0.35">
      <c r="O138" s="315"/>
    </row>
    <row r="139" spans="15:15" x14ac:dyDescent="0.35">
      <c r="O139" s="315"/>
    </row>
    <row r="140" spans="15:15" x14ac:dyDescent="0.35">
      <c r="O140" s="315"/>
    </row>
    <row r="141" spans="15:15" x14ac:dyDescent="0.35">
      <c r="O141" s="315"/>
    </row>
    <row r="142" spans="15:15" x14ac:dyDescent="0.35">
      <c r="O142" s="315"/>
    </row>
    <row r="143" spans="15:15" x14ac:dyDescent="0.35">
      <c r="O143" s="315"/>
    </row>
    <row r="144" spans="15:15" x14ac:dyDescent="0.35">
      <c r="O144" s="315"/>
    </row>
    <row r="145" spans="15:15" x14ac:dyDescent="0.35">
      <c r="O145" s="315"/>
    </row>
    <row r="146" spans="15:15" x14ac:dyDescent="0.35">
      <c r="O146" s="315"/>
    </row>
    <row r="147" spans="15:15" x14ac:dyDescent="0.35">
      <c r="O147" s="315"/>
    </row>
    <row r="148" spans="15:15" x14ac:dyDescent="0.35">
      <c r="O148" s="315"/>
    </row>
    <row r="149" spans="15:15" x14ac:dyDescent="0.35">
      <c r="O149" s="315"/>
    </row>
    <row r="150" spans="15:15" x14ac:dyDescent="0.35">
      <c r="O150" s="315"/>
    </row>
    <row r="151" spans="15:15" x14ac:dyDescent="0.35">
      <c r="O151" s="315"/>
    </row>
    <row r="152" spans="15:15" x14ac:dyDescent="0.35">
      <c r="O152" s="315"/>
    </row>
    <row r="153" spans="15:15" x14ac:dyDescent="0.35">
      <c r="O153" s="315"/>
    </row>
    <row r="154" spans="15:15" x14ac:dyDescent="0.35">
      <c r="O154" s="315"/>
    </row>
    <row r="155" spans="15:15" x14ac:dyDescent="0.35">
      <c r="O155" s="315"/>
    </row>
    <row r="156" spans="15:15" x14ac:dyDescent="0.35">
      <c r="O156" s="315"/>
    </row>
    <row r="157" spans="15:15" x14ac:dyDescent="0.35">
      <c r="O157" s="315"/>
    </row>
    <row r="158" spans="15:15" x14ac:dyDescent="0.35">
      <c r="O158" s="315"/>
    </row>
    <row r="159" spans="15:15" x14ac:dyDescent="0.35">
      <c r="O159" s="315"/>
    </row>
    <row r="160" spans="15:15" x14ac:dyDescent="0.35">
      <c r="O160" s="315"/>
    </row>
    <row r="161" spans="15:15" x14ac:dyDescent="0.35">
      <c r="O161" s="315"/>
    </row>
    <row r="162" spans="15:15" x14ac:dyDescent="0.35">
      <c r="O162" s="315"/>
    </row>
    <row r="163" spans="15:15" x14ac:dyDescent="0.35">
      <c r="O163" s="315"/>
    </row>
    <row r="164" spans="15:15" x14ac:dyDescent="0.35">
      <c r="O164" s="315"/>
    </row>
    <row r="165" spans="15:15" x14ac:dyDescent="0.35">
      <c r="O165" s="315"/>
    </row>
    <row r="166" spans="15:15" x14ac:dyDescent="0.35">
      <c r="O166" s="315"/>
    </row>
    <row r="167" spans="15:15" x14ac:dyDescent="0.35">
      <c r="O167" s="315"/>
    </row>
    <row r="168" spans="15:15" x14ac:dyDescent="0.35">
      <c r="O168" s="315"/>
    </row>
    <row r="169" spans="15:15" x14ac:dyDescent="0.35">
      <c r="O169" s="315"/>
    </row>
    <row r="170" spans="15:15" x14ac:dyDescent="0.35">
      <c r="O170" s="315"/>
    </row>
    <row r="171" spans="15:15" x14ac:dyDescent="0.35">
      <c r="O171" s="315"/>
    </row>
    <row r="172" spans="15:15" x14ac:dyDescent="0.35">
      <c r="O172" s="315"/>
    </row>
    <row r="173" spans="15:15" x14ac:dyDescent="0.35">
      <c r="O173" s="315"/>
    </row>
    <row r="174" spans="15:15" x14ac:dyDescent="0.35">
      <c r="O174" s="315"/>
    </row>
    <row r="175" spans="15:15" x14ac:dyDescent="0.35">
      <c r="O175" s="315"/>
    </row>
    <row r="176" spans="15:15" x14ac:dyDescent="0.35">
      <c r="O176" s="315"/>
    </row>
    <row r="177" spans="15:15" x14ac:dyDescent="0.35">
      <c r="O177" s="315"/>
    </row>
    <row r="178" spans="15:15" x14ac:dyDescent="0.35">
      <c r="O178" s="315"/>
    </row>
    <row r="179" spans="15:15" x14ac:dyDescent="0.35">
      <c r="O179" s="315"/>
    </row>
    <row r="180" spans="15:15" x14ac:dyDescent="0.35">
      <c r="O180" s="315"/>
    </row>
    <row r="181" spans="15:15" x14ac:dyDescent="0.35">
      <c r="O181" s="315"/>
    </row>
    <row r="182" spans="15:15" x14ac:dyDescent="0.35">
      <c r="O182" s="315"/>
    </row>
    <row r="183" spans="15:15" x14ac:dyDescent="0.35">
      <c r="O183" s="315"/>
    </row>
    <row r="184" spans="15:15" x14ac:dyDescent="0.35">
      <c r="O184" s="315"/>
    </row>
    <row r="185" spans="15:15" x14ac:dyDescent="0.35">
      <c r="O185" s="315"/>
    </row>
    <row r="186" spans="15:15" x14ac:dyDescent="0.35">
      <c r="O186" s="315"/>
    </row>
    <row r="187" spans="15:15" x14ac:dyDescent="0.35">
      <c r="O187" s="315"/>
    </row>
    <row r="188" spans="15:15" x14ac:dyDescent="0.35">
      <c r="O188" s="315"/>
    </row>
    <row r="189" spans="15:15" x14ac:dyDescent="0.35">
      <c r="O189" s="315"/>
    </row>
    <row r="190" spans="15:15" x14ac:dyDescent="0.35">
      <c r="O190" s="315"/>
    </row>
    <row r="191" spans="15:15" x14ac:dyDescent="0.35">
      <c r="O191" s="315"/>
    </row>
    <row r="192" spans="15:15" x14ac:dyDescent="0.35">
      <c r="O192" s="315"/>
    </row>
    <row r="193" spans="15:15" x14ac:dyDescent="0.35">
      <c r="O193" s="315"/>
    </row>
    <row r="194" spans="15:15" x14ac:dyDescent="0.35">
      <c r="O194" s="315"/>
    </row>
    <row r="195" spans="15:15" x14ac:dyDescent="0.35">
      <c r="O195" s="315"/>
    </row>
    <row r="196" spans="15:15" x14ac:dyDescent="0.35">
      <c r="O196" s="315"/>
    </row>
    <row r="197" spans="15:15" x14ac:dyDescent="0.35">
      <c r="O197" s="315"/>
    </row>
    <row r="198" spans="15:15" x14ac:dyDescent="0.35">
      <c r="O198" s="315"/>
    </row>
    <row r="199" spans="15:15" x14ac:dyDescent="0.35">
      <c r="O199" s="315"/>
    </row>
    <row r="200" spans="15:15" x14ac:dyDescent="0.35">
      <c r="O200" s="315"/>
    </row>
    <row r="201" spans="15:15" x14ac:dyDescent="0.35">
      <c r="O201" s="315"/>
    </row>
    <row r="202" spans="15:15" x14ac:dyDescent="0.35">
      <c r="O202" s="315"/>
    </row>
    <row r="203" spans="15:15" x14ac:dyDescent="0.35">
      <c r="O203" s="315"/>
    </row>
    <row r="204" spans="15:15" x14ac:dyDescent="0.35">
      <c r="O204" s="315"/>
    </row>
    <row r="205" spans="15:15" x14ac:dyDescent="0.35">
      <c r="O205" s="315"/>
    </row>
    <row r="206" spans="15:15" x14ac:dyDescent="0.35">
      <c r="O206" s="315"/>
    </row>
    <row r="207" spans="15:15" x14ac:dyDescent="0.35">
      <c r="O207" s="315"/>
    </row>
    <row r="208" spans="15:15" x14ac:dyDescent="0.35">
      <c r="O208" s="315"/>
    </row>
    <row r="209" spans="15:15" x14ac:dyDescent="0.35">
      <c r="O209" s="315"/>
    </row>
    <row r="210" spans="15:15" x14ac:dyDescent="0.35">
      <c r="O210" s="315"/>
    </row>
    <row r="211" spans="15:15" x14ac:dyDescent="0.35">
      <c r="O211" s="315"/>
    </row>
    <row r="212" spans="15:15" x14ac:dyDescent="0.35">
      <c r="O212" s="315"/>
    </row>
    <row r="213" spans="15:15" x14ac:dyDescent="0.35">
      <c r="O213" s="315"/>
    </row>
    <row r="214" spans="15:15" x14ac:dyDescent="0.35">
      <c r="O214" s="315"/>
    </row>
    <row r="215" spans="15:15" x14ac:dyDescent="0.35">
      <c r="O215" s="315"/>
    </row>
    <row r="216" spans="15:15" x14ac:dyDescent="0.35">
      <c r="O216" s="315"/>
    </row>
    <row r="217" spans="15:15" x14ac:dyDescent="0.35">
      <c r="O217" s="315"/>
    </row>
    <row r="218" spans="15:15" x14ac:dyDescent="0.35">
      <c r="O218" s="315"/>
    </row>
    <row r="219" spans="15:15" x14ac:dyDescent="0.35">
      <c r="O219" s="315"/>
    </row>
    <row r="220" spans="15:15" x14ac:dyDescent="0.35">
      <c r="O220" s="315"/>
    </row>
    <row r="221" spans="15:15" x14ac:dyDescent="0.35">
      <c r="O221" s="315"/>
    </row>
    <row r="222" spans="15:15" x14ac:dyDescent="0.35">
      <c r="O222" s="315"/>
    </row>
    <row r="223" spans="15:15" x14ac:dyDescent="0.35">
      <c r="O223" s="315"/>
    </row>
    <row r="224" spans="15:15" x14ac:dyDescent="0.35">
      <c r="O224" s="315"/>
    </row>
    <row r="225" spans="15:15" x14ac:dyDescent="0.35">
      <c r="O225" s="315"/>
    </row>
    <row r="226" spans="15:15" x14ac:dyDescent="0.35">
      <c r="O226" s="315"/>
    </row>
    <row r="227" spans="15:15" x14ac:dyDescent="0.35">
      <c r="O227" s="315"/>
    </row>
    <row r="228" spans="15:15" x14ac:dyDescent="0.35">
      <c r="O228" s="315"/>
    </row>
    <row r="229" spans="15:15" x14ac:dyDescent="0.35">
      <c r="O229" s="315"/>
    </row>
    <row r="230" spans="15:15" x14ac:dyDescent="0.35">
      <c r="O230" s="315"/>
    </row>
    <row r="231" spans="15:15" x14ac:dyDescent="0.35">
      <c r="O231" s="315"/>
    </row>
    <row r="232" spans="15:15" x14ac:dyDescent="0.35">
      <c r="O232" s="315"/>
    </row>
    <row r="233" spans="15:15" x14ac:dyDescent="0.35">
      <c r="O233" s="315"/>
    </row>
    <row r="234" spans="15:15" x14ac:dyDescent="0.35">
      <c r="O234" s="315"/>
    </row>
    <row r="235" spans="15:15" x14ac:dyDescent="0.35">
      <c r="O235" s="315"/>
    </row>
    <row r="236" spans="15:15" x14ac:dyDescent="0.35">
      <c r="O236" s="315"/>
    </row>
    <row r="237" spans="15:15" x14ac:dyDescent="0.35">
      <c r="O237" s="315"/>
    </row>
    <row r="238" spans="15:15" x14ac:dyDescent="0.35">
      <c r="O238" s="315"/>
    </row>
    <row r="239" spans="15:15" x14ac:dyDescent="0.35">
      <c r="O239" s="315"/>
    </row>
    <row r="240" spans="15:15" x14ac:dyDescent="0.35">
      <c r="O240" s="315"/>
    </row>
    <row r="241" spans="15:15" x14ac:dyDescent="0.35">
      <c r="O241" s="315"/>
    </row>
    <row r="242" spans="15:15" x14ac:dyDescent="0.35">
      <c r="O242" s="315"/>
    </row>
    <row r="243" spans="15:15" x14ac:dyDescent="0.35">
      <c r="O243" s="315"/>
    </row>
    <row r="244" spans="15:15" x14ac:dyDescent="0.35">
      <c r="O244" s="315"/>
    </row>
    <row r="245" spans="15:15" x14ac:dyDescent="0.35">
      <c r="O245" s="315"/>
    </row>
    <row r="246" spans="15:15" x14ac:dyDescent="0.35">
      <c r="O246" s="315"/>
    </row>
    <row r="247" spans="15:15" x14ac:dyDescent="0.35">
      <c r="O247" s="315"/>
    </row>
    <row r="248" spans="15:15" x14ac:dyDescent="0.35">
      <c r="O248" s="315"/>
    </row>
    <row r="249" spans="15:15" x14ac:dyDescent="0.35">
      <c r="O249" s="315"/>
    </row>
    <row r="250" spans="15:15" x14ac:dyDescent="0.35">
      <c r="O250" s="315"/>
    </row>
    <row r="251" spans="15:15" x14ac:dyDescent="0.35">
      <c r="O251" s="315"/>
    </row>
    <row r="252" spans="15:15" x14ac:dyDescent="0.35">
      <c r="O252" s="315"/>
    </row>
    <row r="253" spans="15:15" x14ac:dyDescent="0.35">
      <c r="O253" s="315"/>
    </row>
    <row r="254" spans="15:15" x14ac:dyDescent="0.35">
      <c r="O254" s="315"/>
    </row>
    <row r="255" spans="15:15" x14ac:dyDescent="0.35">
      <c r="O255" s="315"/>
    </row>
    <row r="256" spans="15:15" x14ac:dyDescent="0.35">
      <c r="O256" s="315"/>
    </row>
    <row r="257" spans="15:15" x14ac:dyDescent="0.35">
      <c r="O257" s="315"/>
    </row>
    <row r="258" spans="15:15" x14ac:dyDescent="0.35">
      <c r="O258" s="315"/>
    </row>
    <row r="259" spans="15:15" x14ac:dyDescent="0.35">
      <c r="O259" s="315"/>
    </row>
    <row r="260" spans="15:15" x14ac:dyDescent="0.35">
      <c r="O260" s="315"/>
    </row>
    <row r="261" spans="15:15" x14ac:dyDescent="0.35">
      <c r="O261" s="315"/>
    </row>
    <row r="262" spans="15:15" x14ac:dyDescent="0.35">
      <c r="O262" s="315"/>
    </row>
    <row r="263" spans="15:15" x14ac:dyDescent="0.35">
      <c r="O263" s="315"/>
    </row>
    <row r="264" spans="15:15" x14ac:dyDescent="0.35">
      <c r="O264" s="315"/>
    </row>
    <row r="265" spans="15:15" x14ac:dyDescent="0.35">
      <c r="O265" s="315"/>
    </row>
    <row r="266" spans="15:15" x14ac:dyDescent="0.35">
      <c r="O266" s="315"/>
    </row>
    <row r="267" spans="15:15" x14ac:dyDescent="0.35">
      <c r="O267" s="315"/>
    </row>
    <row r="268" spans="15:15" x14ac:dyDescent="0.35">
      <c r="O268" s="315"/>
    </row>
    <row r="269" spans="15:15" x14ac:dyDescent="0.35">
      <c r="O269" s="315"/>
    </row>
    <row r="270" spans="15:15" x14ac:dyDescent="0.35">
      <c r="O270" s="315"/>
    </row>
    <row r="271" spans="15:15" x14ac:dyDescent="0.35">
      <c r="O271" s="315"/>
    </row>
    <row r="272" spans="15:15" x14ac:dyDescent="0.35">
      <c r="O272" s="315"/>
    </row>
    <row r="273" spans="15:15" x14ac:dyDescent="0.35">
      <c r="O273" s="315"/>
    </row>
    <row r="274" spans="15:15" x14ac:dyDescent="0.35">
      <c r="O274" s="315"/>
    </row>
    <row r="275" spans="15:15" x14ac:dyDescent="0.35">
      <c r="O275" s="315"/>
    </row>
    <row r="276" spans="15:15" x14ac:dyDescent="0.35">
      <c r="O276" s="315"/>
    </row>
    <row r="277" spans="15:15" x14ac:dyDescent="0.35">
      <c r="O277" s="315"/>
    </row>
    <row r="278" spans="15:15" x14ac:dyDescent="0.35">
      <c r="O278" s="315"/>
    </row>
    <row r="279" spans="15:15" x14ac:dyDescent="0.35">
      <c r="O279" s="315"/>
    </row>
    <row r="280" spans="15:15" x14ac:dyDescent="0.35">
      <c r="O280" s="315"/>
    </row>
    <row r="281" spans="15:15" x14ac:dyDescent="0.35">
      <c r="O281" s="315"/>
    </row>
    <row r="282" spans="15:15" x14ac:dyDescent="0.35">
      <c r="O282" s="315"/>
    </row>
    <row r="283" spans="15:15" x14ac:dyDescent="0.35">
      <c r="O283" s="315"/>
    </row>
    <row r="284" spans="15:15" x14ac:dyDescent="0.35">
      <c r="O284" s="315"/>
    </row>
    <row r="285" spans="15:15" x14ac:dyDescent="0.35">
      <c r="O285" s="315"/>
    </row>
    <row r="286" spans="15:15" x14ac:dyDescent="0.35">
      <c r="O286" s="315"/>
    </row>
    <row r="287" spans="15:15" x14ac:dyDescent="0.35">
      <c r="O287" s="315"/>
    </row>
    <row r="288" spans="15:15" x14ac:dyDescent="0.35">
      <c r="O288" s="315"/>
    </row>
    <row r="289" spans="15:15" x14ac:dyDescent="0.35">
      <c r="O289" s="315"/>
    </row>
    <row r="290" spans="15:15" x14ac:dyDescent="0.35">
      <c r="O290" s="315"/>
    </row>
    <row r="291" spans="15:15" x14ac:dyDescent="0.35">
      <c r="O291" s="315"/>
    </row>
    <row r="292" spans="15:15" x14ac:dyDescent="0.35">
      <c r="O292" s="315"/>
    </row>
    <row r="293" spans="15:15" x14ac:dyDescent="0.35">
      <c r="O293" s="315"/>
    </row>
    <row r="294" spans="15:15" x14ac:dyDescent="0.35">
      <c r="O294" s="315"/>
    </row>
    <row r="295" spans="15:15" x14ac:dyDescent="0.35">
      <c r="O295" s="315"/>
    </row>
    <row r="296" spans="15:15" x14ac:dyDescent="0.35">
      <c r="O296" s="315"/>
    </row>
    <row r="297" spans="15:15" x14ac:dyDescent="0.35">
      <c r="O297" s="315"/>
    </row>
    <row r="298" spans="15:15" x14ac:dyDescent="0.35">
      <c r="O298" s="315"/>
    </row>
    <row r="299" spans="15:15" x14ac:dyDescent="0.35">
      <c r="O299" s="315"/>
    </row>
    <row r="300" spans="15:15" x14ac:dyDescent="0.35">
      <c r="O300" s="315"/>
    </row>
    <row r="301" spans="15:15" x14ac:dyDescent="0.35">
      <c r="O301" s="315"/>
    </row>
    <row r="302" spans="15:15" x14ac:dyDescent="0.35">
      <c r="O302" s="315"/>
    </row>
    <row r="303" spans="15:15" x14ac:dyDescent="0.35">
      <c r="O303" s="315"/>
    </row>
    <row r="304" spans="15:15" x14ac:dyDescent="0.35">
      <c r="O304" s="315"/>
    </row>
    <row r="305" spans="15:15" x14ac:dyDescent="0.35">
      <c r="O305" s="315"/>
    </row>
    <row r="306" spans="15:15" x14ac:dyDescent="0.35">
      <c r="O306" s="315"/>
    </row>
    <row r="307" spans="15:15" x14ac:dyDescent="0.35">
      <c r="O307" s="315"/>
    </row>
    <row r="308" spans="15:15" x14ac:dyDescent="0.35">
      <c r="O308" s="315"/>
    </row>
    <row r="309" spans="15:15" x14ac:dyDescent="0.35">
      <c r="O309" s="315"/>
    </row>
    <row r="310" spans="15:15" x14ac:dyDescent="0.35">
      <c r="O310" s="315"/>
    </row>
    <row r="311" spans="15:15" x14ac:dyDescent="0.35">
      <c r="O311" s="315"/>
    </row>
    <row r="312" spans="15:15" x14ac:dyDescent="0.35">
      <c r="O312" s="315"/>
    </row>
    <row r="313" spans="15:15" x14ac:dyDescent="0.35">
      <c r="O313" s="315"/>
    </row>
    <row r="314" spans="15:15" x14ac:dyDescent="0.35">
      <c r="O314" s="315"/>
    </row>
    <row r="315" spans="15:15" x14ac:dyDescent="0.35">
      <c r="O315" s="315"/>
    </row>
    <row r="316" spans="15:15" x14ac:dyDescent="0.35">
      <c r="O316" s="315"/>
    </row>
    <row r="317" spans="15:15" x14ac:dyDescent="0.35">
      <c r="O317" s="315"/>
    </row>
    <row r="318" spans="15:15" x14ac:dyDescent="0.35">
      <c r="O318" s="315"/>
    </row>
    <row r="319" spans="15:15" x14ac:dyDescent="0.35">
      <c r="O319" s="315"/>
    </row>
    <row r="320" spans="15:15" x14ac:dyDescent="0.35">
      <c r="O320" s="315"/>
    </row>
    <row r="321" spans="15:15" x14ac:dyDescent="0.35">
      <c r="O321" s="315"/>
    </row>
    <row r="322" spans="15:15" x14ac:dyDescent="0.35">
      <c r="O322" s="315"/>
    </row>
    <row r="323" spans="15:15" x14ac:dyDescent="0.35">
      <c r="O323" s="315"/>
    </row>
    <row r="324" spans="15:15" x14ac:dyDescent="0.35">
      <c r="O324" s="315"/>
    </row>
    <row r="325" spans="15:15" x14ac:dyDescent="0.35">
      <c r="O325" s="315"/>
    </row>
    <row r="326" spans="15:15" x14ac:dyDescent="0.35">
      <c r="O326" s="315"/>
    </row>
    <row r="327" spans="15:15" x14ac:dyDescent="0.35">
      <c r="O327" s="315"/>
    </row>
    <row r="328" spans="15:15" x14ac:dyDescent="0.35">
      <c r="O328" s="315"/>
    </row>
    <row r="329" spans="15:15" x14ac:dyDescent="0.35">
      <c r="O329" s="315"/>
    </row>
    <row r="330" spans="15:15" x14ac:dyDescent="0.35">
      <c r="O330" s="315"/>
    </row>
    <row r="331" spans="15:15" x14ac:dyDescent="0.35">
      <c r="O331" s="315"/>
    </row>
    <row r="332" spans="15:15" x14ac:dyDescent="0.35">
      <c r="O332" s="315"/>
    </row>
    <row r="333" spans="15:15" x14ac:dyDescent="0.35">
      <c r="O333" s="315"/>
    </row>
    <row r="334" spans="15:15" x14ac:dyDescent="0.35">
      <c r="O334" s="315"/>
    </row>
    <row r="335" spans="15:15" x14ac:dyDescent="0.35">
      <c r="O335" s="315"/>
    </row>
    <row r="336" spans="15:15" x14ac:dyDescent="0.35">
      <c r="O336" s="315"/>
    </row>
    <row r="337" spans="15:15" x14ac:dyDescent="0.35">
      <c r="O337" s="315"/>
    </row>
    <row r="338" spans="15:15" x14ac:dyDescent="0.35">
      <c r="O338" s="315"/>
    </row>
    <row r="339" spans="15:15" x14ac:dyDescent="0.35">
      <c r="O339" s="315"/>
    </row>
    <row r="340" spans="15:15" x14ac:dyDescent="0.35">
      <c r="O340" s="315"/>
    </row>
    <row r="341" spans="15:15" x14ac:dyDescent="0.35">
      <c r="O341" s="315"/>
    </row>
    <row r="342" spans="15:15" x14ac:dyDescent="0.35">
      <c r="O342" s="315"/>
    </row>
    <row r="343" spans="15:15" x14ac:dyDescent="0.35">
      <c r="O343" s="315"/>
    </row>
    <row r="344" spans="15:15" x14ac:dyDescent="0.35">
      <c r="O344" s="315"/>
    </row>
    <row r="345" spans="15:15" x14ac:dyDescent="0.35">
      <c r="O345" s="315"/>
    </row>
    <row r="346" spans="15:15" x14ac:dyDescent="0.35">
      <c r="O346" s="315"/>
    </row>
    <row r="347" spans="15:15" x14ac:dyDescent="0.35">
      <c r="O347" s="315"/>
    </row>
    <row r="348" spans="15:15" x14ac:dyDescent="0.35">
      <c r="O348" s="315"/>
    </row>
    <row r="349" spans="15:15" x14ac:dyDescent="0.35">
      <c r="O349" s="315"/>
    </row>
    <row r="350" spans="15:15" x14ac:dyDescent="0.35">
      <c r="O350" s="315"/>
    </row>
    <row r="351" spans="15:15" x14ac:dyDescent="0.35">
      <c r="O351" s="315"/>
    </row>
    <row r="352" spans="15:15" x14ac:dyDescent="0.35">
      <c r="O352" s="315"/>
    </row>
    <row r="353" spans="15:15" x14ac:dyDescent="0.35">
      <c r="O353" s="315"/>
    </row>
    <row r="354" spans="15:15" x14ac:dyDescent="0.35">
      <c r="O354" s="315"/>
    </row>
    <row r="355" spans="15:15" x14ac:dyDescent="0.35">
      <c r="O355" s="315"/>
    </row>
    <row r="356" spans="15:15" x14ac:dyDescent="0.35">
      <c r="O356" s="315"/>
    </row>
    <row r="357" spans="15:15" x14ac:dyDescent="0.35">
      <c r="O357" s="315"/>
    </row>
    <row r="358" spans="15:15" x14ac:dyDescent="0.35">
      <c r="O358" s="315"/>
    </row>
    <row r="359" spans="15:15" x14ac:dyDescent="0.35">
      <c r="O359" s="315"/>
    </row>
    <row r="360" spans="15:15" x14ac:dyDescent="0.35">
      <c r="O360" s="315"/>
    </row>
    <row r="361" spans="15:15" x14ac:dyDescent="0.35">
      <c r="O361" s="315"/>
    </row>
    <row r="362" spans="15:15" x14ac:dyDescent="0.35">
      <c r="O362" s="315"/>
    </row>
    <row r="363" spans="15:15" x14ac:dyDescent="0.35">
      <c r="O363" s="315"/>
    </row>
    <row r="364" spans="15:15" x14ac:dyDescent="0.35">
      <c r="O364" s="315"/>
    </row>
    <row r="365" spans="15:15" x14ac:dyDescent="0.35">
      <c r="O365" s="315"/>
    </row>
    <row r="366" spans="15:15" x14ac:dyDescent="0.35">
      <c r="O366" s="315"/>
    </row>
    <row r="367" spans="15:15" x14ac:dyDescent="0.35">
      <c r="O367" s="315"/>
    </row>
    <row r="368" spans="15:15" x14ac:dyDescent="0.35">
      <c r="O368" s="315"/>
    </row>
    <row r="369" spans="15:15" x14ac:dyDescent="0.35">
      <c r="O369" s="315"/>
    </row>
    <row r="370" spans="15:15" x14ac:dyDescent="0.35">
      <c r="O370" s="315"/>
    </row>
    <row r="371" spans="15:15" x14ac:dyDescent="0.35">
      <c r="O371" s="315"/>
    </row>
    <row r="372" spans="15:15" x14ac:dyDescent="0.35">
      <c r="O372" s="315"/>
    </row>
    <row r="373" spans="15:15" x14ac:dyDescent="0.35">
      <c r="O373" s="315"/>
    </row>
    <row r="374" spans="15:15" x14ac:dyDescent="0.35">
      <c r="O374" s="315"/>
    </row>
    <row r="375" spans="15:15" x14ac:dyDescent="0.35">
      <c r="O375" s="315"/>
    </row>
    <row r="376" spans="15:15" x14ac:dyDescent="0.35">
      <c r="O376" s="315"/>
    </row>
    <row r="377" spans="15:15" x14ac:dyDescent="0.35">
      <c r="O377" s="315"/>
    </row>
    <row r="378" spans="15:15" x14ac:dyDescent="0.35">
      <c r="O378" s="315"/>
    </row>
    <row r="379" spans="15:15" x14ac:dyDescent="0.35">
      <c r="O379" s="315"/>
    </row>
    <row r="380" spans="15:15" x14ac:dyDescent="0.35">
      <c r="O380" s="315"/>
    </row>
    <row r="381" spans="15:15" x14ac:dyDescent="0.35">
      <c r="O381" s="315"/>
    </row>
    <row r="382" spans="15:15" x14ac:dyDescent="0.35">
      <c r="O382" s="315"/>
    </row>
    <row r="383" spans="15:15" x14ac:dyDescent="0.35">
      <c r="O383" s="315"/>
    </row>
    <row r="384" spans="15:15" x14ac:dyDescent="0.35">
      <c r="O384" s="315"/>
    </row>
    <row r="385" spans="15:15" x14ac:dyDescent="0.35">
      <c r="O385" s="315"/>
    </row>
    <row r="386" spans="15:15" x14ac:dyDescent="0.35">
      <c r="O386" s="315"/>
    </row>
    <row r="387" spans="15:15" x14ac:dyDescent="0.35">
      <c r="O387" s="315"/>
    </row>
    <row r="388" spans="15:15" x14ac:dyDescent="0.35">
      <c r="O388" s="315"/>
    </row>
    <row r="389" spans="15:15" x14ac:dyDescent="0.35">
      <c r="O389" s="315"/>
    </row>
    <row r="390" spans="15:15" x14ac:dyDescent="0.35">
      <c r="O390" s="315"/>
    </row>
    <row r="391" spans="15:15" x14ac:dyDescent="0.35">
      <c r="O391" s="315"/>
    </row>
    <row r="392" spans="15:15" x14ac:dyDescent="0.35">
      <c r="O392" s="315"/>
    </row>
    <row r="393" spans="15:15" x14ac:dyDescent="0.35">
      <c r="O393" s="315"/>
    </row>
    <row r="394" spans="15:15" x14ac:dyDescent="0.35">
      <c r="O394" s="315"/>
    </row>
    <row r="395" spans="15:15" x14ac:dyDescent="0.35">
      <c r="O395" s="315"/>
    </row>
    <row r="396" spans="15:15" x14ac:dyDescent="0.35">
      <c r="O396" s="315"/>
    </row>
    <row r="397" spans="15:15" x14ac:dyDescent="0.35">
      <c r="O397" s="315"/>
    </row>
    <row r="398" spans="15:15" x14ac:dyDescent="0.35">
      <c r="O398" s="315"/>
    </row>
    <row r="399" spans="15:15" x14ac:dyDescent="0.35">
      <c r="O399" s="315"/>
    </row>
    <row r="400" spans="15:15" x14ac:dyDescent="0.35">
      <c r="O400" s="315"/>
    </row>
    <row r="401" spans="15:15" x14ac:dyDescent="0.35">
      <c r="O401" s="315"/>
    </row>
    <row r="402" spans="15:15" x14ac:dyDescent="0.35">
      <c r="O402" s="315"/>
    </row>
    <row r="403" spans="15:15" x14ac:dyDescent="0.35">
      <c r="O403" s="315"/>
    </row>
    <row r="404" spans="15:15" x14ac:dyDescent="0.35">
      <c r="O404" s="315"/>
    </row>
    <row r="405" spans="15:15" x14ac:dyDescent="0.35">
      <c r="O405" s="315"/>
    </row>
    <row r="406" spans="15:15" x14ac:dyDescent="0.35">
      <c r="O406" s="315"/>
    </row>
    <row r="407" spans="15:15" x14ac:dyDescent="0.35">
      <c r="O407" s="315"/>
    </row>
    <row r="408" spans="15:15" x14ac:dyDescent="0.35">
      <c r="O408" s="315"/>
    </row>
    <row r="409" spans="15:15" x14ac:dyDescent="0.35">
      <c r="O409" s="315"/>
    </row>
    <row r="410" spans="15:15" x14ac:dyDescent="0.35">
      <c r="O410" s="315"/>
    </row>
    <row r="411" spans="15:15" x14ac:dyDescent="0.35">
      <c r="O411" s="315"/>
    </row>
    <row r="412" spans="15:15" x14ac:dyDescent="0.35">
      <c r="O412" s="315"/>
    </row>
    <row r="413" spans="15:15" x14ac:dyDescent="0.35">
      <c r="O413" s="315"/>
    </row>
    <row r="414" spans="15:15" x14ac:dyDescent="0.35">
      <c r="O414" s="315"/>
    </row>
    <row r="415" spans="15:15" x14ac:dyDescent="0.35">
      <c r="O415" s="315"/>
    </row>
    <row r="416" spans="15:15" x14ac:dyDescent="0.35">
      <c r="O416" s="315"/>
    </row>
    <row r="417" spans="15:15" x14ac:dyDescent="0.35">
      <c r="O417" s="315"/>
    </row>
    <row r="418" spans="15:15" x14ac:dyDescent="0.35">
      <c r="O418" s="315"/>
    </row>
    <row r="419" spans="15:15" x14ac:dyDescent="0.35">
      <c r="O419" s="315"/>
    </row>
    <row r="420" spans="15:15" x14ac:dyDescent="0.35">
      <c r="O420" s="315"/>
    </row>
    <row r="421" spans="15:15" x14ac:dyDescent="0.35">
      <c r="O421" s="315"/>
    </row>
    <row r="422" spans="15:15" x14ac:dyDescent="0.35">
      <c r="O422" s="315"/>
    </row>
    <row r="423" spans="15:15" x14ac:dyDescent="0.35">
      <c r="O423" s="315"/>
    </row>
    <row r="424" spans="15:15" x14ac:dyDescent="0.35">
      <c r="O424" s="315"/>
    </row>
    <row r="425" spans="15:15" x14ac:dyDescent="0.35">
      <c r="O425" s="315"/>
    </row>
    <row r="426" spans="15:15" x14ac:dyDescent="0.35">
      <c r="O426" s="315"/>
    </row>
    <row r="427" spans="15:15" x14ac:dyDescent="0.35">
      <c r="O427" s="315"/>
    </row>
    <row r="428" spans="15:15" x14ac:dyDescent="0.35">
      <c r="O428" s="315"/>
    </row>
    <row r="429" spans="15:15" x14ac:dyDescent="0.35">
      <c r="O429" s="315"/>
    </row>
    <row r="430" spans="15:15" x14ac:dyDescent="0.35">
      <c r="O430" s="315"/>
    </row>
    <row r="431" spans="15:15" x14ac:dyDescent="0.35">
      <c r="O431" s="315"/>
    </row>
    <row r="432" spans="15:15" x14ac:dyDescent="0.35">
      <c r="O432" s="315"/>
    </row>
    <row r="433" spans="15:15" x14ac:dyDescent="0.35">
      <c r="O433" s="315"/>
    </row>
    <row r="434" spans="15:15" x14ac:dyDescent="0.35">
      <c r="O434" s="315"/>
    </row>
    <row r="435" spans="15:15" x14ac:dyDescent="0.35">
      <c r="O435" s="315"/>
    </row>
    <row r="436" spans="15:15" x14ac:dyDescent="0.35">
      <c r="O436" s="315"/>
    </row>
    <row r="437" spans="15:15" x14ac:dyDescent="0.35">
      <c r="O437" s="315"/>
    </row>
    <row r="438" spans="15:15" x14ac:dyDescent="0.35">
      <c r="O438" s="315"/>
    </row>
    <row r="439" spans="15:15" x14ac:dyDescent="0.35">
      <c r="O439" s="315"/>
    </row>
    <row r="440" spans="15:15" x14ac:dyDescent="0.35">
      <c r="O440" s="315"/>
    </row>
    <row r="441" spans="15:15" x14ac:dyDescent="0.35">
      <c r="O441" s="315"/>
    </row>
    <row r="442" spans="15:15" x14ac:dyDescent="0.35">
      <c r="O442" s="315"/>
    </row>
    <row r="443" spans="15:15" x14ac:dyDescent="0.35">
      <c r="O443" s="315"/>
    </row>
    <row r="444" spans="15:15" x14ac:dyDescent="0.35">
      <c r="O444" s="315"/>
    </row>
    <row r="445" spans="15:15" x14ac:dyDescent="0.35">
      <c r="O445" s="315"/>
    </row>
    <row r="446" spans="15:15" x14ac:dyDescent="0.35">
      <c r="O446" s="315"/>
    </row>
    <row r="447" spans="15:15" x14ac:dyDescent="0.35">
      <c r="O447" s="315"/>
    </row>
    <row r="448" spans="15:15" x14ac:dyDescent="0.35">
      <c r="O448" s="315"/>
    </row>
    <row r="449" spans="15:15" x14ac:dyDescent="0.35">
      <c r="O449" s="315"/>
    </row>
    <row r="450" spans="15:15" x14ac:dyDescent="0.35">
      <c r="O450" s="315"/>
    </row>
    <row r="451" spans="15:15" x14ac:dyDescent="0.35">
      <c r="O451" s="315"/>
    </row>
    <row r="452" spans="15:15" x14ac:dyDescent="0.35">
      <c r="O452" s="315"/>
    </row>
    <row r="453" spans="15:15" x14ac:dyDescent="0.35">
      <c r="O453" s="315"/>
    </row>
    <row r="454" spans="15:15" x14ac:dyDescent="0.35">
      <c r="O454" s="315"/>
    </row>
    <row r="455" spans="15:15" x14ac:dyDescent="0.35">
      <c r="O455" s="315"/>
    </row>
    <row r="456" spans="15:15" x14ac:dyDescent="0.35">
      <c r="O456" s="315"/>
    </row>
    <row r="457" spans="15:15" x14ac:dyDescent="0.35">
      <c r="O457" s="315"/>
    </row>
    <row r="458" spans="15:15" x14ac:dyDescent="0.35">
      <c r="O458" s="315"/>
    </row>
    <row r="459" spans="15:15" x14ac:dyDescent="0.35">
      <c r="O459" s="315"/>
    </row>
    <row r="460" spans="15:15" x14ac:dyDescent="0.35">
      <c r="O460" s="315"/>
    </row>
    <row r="461" spans="15:15" x14ac:dyDescent="0.35">
      <c r="O461" s="315"/>
    </row>
    <row r="462" spans="15:15" x14ac:dyDescent="0.35">
      <c r="O462" s="315"/>
    </row>
    <row r="463" spans="15:15" x14ac:dyDescent="0.35">
      <c r="O463" s="315"/>
    </row>
    <row r="464" spans="15:15" x14ac:dyDescent="0.35">
      <c r="O464" s="315"/>
    </row>
    <row r="465" spans="15:15" x14ac:dyDescent="0.35">
      <c r="O465" s="315"/>
    </row>
    <row r="466" spans="15:15" x14ac:dyDescent="0.35">
      <c r="O466" s="315"/>
    </row>
    <row r="467" spans="15:15" x14ac:dyDescent="0.35">
      <c r="O467" s="315"/>
    </row>
    <row r="468" spans="15:15" x14ac:dyDescent="0.35">
      <c r="O468" s="315"/>
    </row>
    <row r="469" spans="15:15" x14ac:dyDescent="0.35">
      <c r="O469" s="315"/>
    </row>
    <row r="470" spans="15:15" x14ac:dyDescent="0.35">
      <c r="O470" s="315"/>
    </row>
    <row r="471" spans="15:15" x14ac:dyDescent="0.35">
      <c r="O471" s="315"/>
    </row>
    <row r="472" spans="15:15" x14ac:dyDescent="0.35">
      <c r="O472" s="315"/>
    </row>
    <row r="473" spans="15:15" x14ac:dyDescent="0.35">
      <c r="O473" s="315"/>
    </row>
    <row r="474" spans="15:15" x14ac:dyDescent="0.35">
      <c r="O474" s="315"/>
    </row>
    <row r="475" spans="15:15" x14ac:dyDescent="0.35">
      <c r="O475" s="315"/>
    </row>
    <row r="476" spans="15:15" x14ac:dyDescent="0.35">
      <c r="O476" s="315"/>
    </row>
    <row r="477" spans="15:15" x14ac:dyDescent="0.35">
      <c r="O477" s="315"/>
    </row>
    <row r="478" spans="15:15" x14ac:dyDescent="0.35">
      <c r="O478" s="315"/>
    </row>
    <row r="479" spans="15:15" x14ac:dyDescent="0.35">
      <c r="O479" s="315"/>
    </row>
    <row r="480" spans="15:15" x14ac:dyDescent="0.35">
      <c r="O480" s="315"/>
    </row>
    <row r="481" spans="15:15" x14ac:dyDescent="0.35">
      <c r="O481" s="315"/>
    </row>
    <row r="482" spans="15:15" x14ac:dyDescent="0.35">
      <c r="O482" s="315"/>
    </row>
    <row r="483" spans="15:15" x14ac:dyDescent="0.35">
      <c r="O483" s="315"/>
    </row>
    <row r="484" spans="15:15" x14ac:dyDescent="0.35">
      <c r="O484" s="315"/>
    </row>
    <row r="485" spans="15:15" x14ac:dyDescent="0.35">
      <c r="O485" s="315"/>
    </row>
    <row r="486" spans="15:15" x14ac:dyDescent="0.35">
      <c r="O486" s="315"/>
    </row>
    <row r="487" spans="15:15" x14ac:dyDescent="0.35">
      <c r="O487" s="315"/>
    </row>
    <row r="488" spans="15:15" x14ac:dyDescent="0.35">
      <c r="O488" s="315"/>
    </row>
    <row r="489" spans="15:15" x14ac:dyDescent="0.35">
      <c r="O489" s="315"/>
    </row>
    <row r="490" spans="15:15" x14ac:dyDescent="0.35">
      <c r="O490" s="315"/>
    </row>
    <row r="491" spans="15:15" x14ac:dyDescent="0.35">
      <c r="O491" s="315"/>
    </row>
    <row r="492" spans="15:15" x14ac:dyDescent="0.35">
      <c r="O492" s="315"/>
    </row>
    <row r="493" spans="15:15" x14ac:dyDescent="0.35">
      <c r="O493" s="315"/>
    </row>
    <row r="494" spans="15:15" x14ac:dyDescent="0.35">
      <c r="O494" s="315"/>
    </row>
    <row r="495" spans="15:15" x14ac:dyDescent="0.35">
      <c r="O495" s="315"/>
    </row>
    <row r="496" spans="15:15" x14ac:dyDescent="0.35">
      <c r="O496" s="315"/>
    </row>
    <row r="497" spans="15:15" x14ac:dyDescent="0.35">
      <c r="O497" s="315"/>
    </row>
    <row r="498" spans="15:15" x14ac:dyDescent="0.35">
      <c r="O498" s="315"/>
    </row>
    <row r="499" spans="15:15" x14ac:dyDescent="0.35">
      <c r="O499" s="315"/>
    </row>
    <row r="500" spans="15:15" x14ac:dyDescent="0.35">
      <c r="O500" s="315"/>
    </row>
    <row r="501" spans="15:15" x14ac:dyDescent="0.35">
      <c r="O501" s="315"/>
    </row>
    <row r="502" spans="15:15" x14ac:dyDescent="0.35">
      <c r="O502" s="315"/>
    </row>
    <row r="503" spans="15:15" x14ac:dyDescent="0.35">
      <c r="O503" s="315"/>
    </row>
    <row r="504" spans="15:15" x14ac:dyDescent="0.35">
      <c r="O504" s="315"/>
    </row>
    <row r="505" spans="15:15" x14ac:dyDescent="0.35">
      <c r="O505" s="315"/>
    </row>
    <row r="506" spans="15:15" x14ac:dyDescent="0.35">
      <c r="O506" s="315"/>
    </row>
    <row r="507" spans="15:15" x14ac:dyDescent="0.35">
      <c r="O507" s="315"/>
    </row>
    <row r="508" spans="15:15" x14ac:dyDescent="0.35">
      <c r="O508" s="315"/>
    </row>
    <row r="509" spans="15:15" x14ac:dyDescent="0.35">
      <c r="O509" s="315"/>
    </row>
    <row r="510" spans="15:15" x14ac:dyDescent="0.35">
      <c r="O510" s="315"/>
    </row>
    <row r="511" spans="15:15" x14ac:dyDescent="0.35">
      <c r="O511" s="315"/>
    </row>
    <row r="512" spans="15:15" x14ac:dyDescent="0.35">
      <c r="O512" s="315"/>
    </row>
    <row r="513" spans="15:15" x14ac:dyDescent="0.35">
      <c r="O513" s="315"/>
    </row>
    <row r="514" spans="15:15" x14ac:dyDescent="0.35">
      <c r="O514" s="315"/>
    </row>
    <row r="515" spans="15:15" x14ac:dyDescent="0.35">
      <c r="O515" s="315"/>
    </row>
    <row r="516" spans="15:15" x14ac:dyDescent="0.35">
      <c r="O516" s="315"/>
    </row>
    <row r="517" spans="15:15" x14ac:dyDescent="0.35">
      <c r="O517" s="315"/>
    </row>
    <row r="518" spans="15:15" x14ac:dyDescent="0.35">
      <c r="O518" s="315"/>
    </row>
    <row r="519" spans="15:15" x14ac:dyDescent="0.35">
      <c r="O519" s="315"/>
    </row>
    <row r="520" spans="15:15" x14ac:dyDescent="0.35">
      <c r="O520" s="315"/>
    </row>
    <row r="521" spans="15:15" x14ac:dyDescent="0.35">
      <c r="O521" s="315"/>
    </row>
    <row r="522" spans="15:15" x14ac:dyDescent="0.35">
      <c r="O522" s="315"/>
    </row>
    <row r="523" spans="15:15" x14ac:dyDescent="0.35">
      <c r="O523" s="315"/>
    </row>
    <row r="524" spans="15:15" x14ac:dyDescent="0.35">
      <c r="O524" s="315"/>
    </row>
    <row r="525" spans="15:15" x14ac:dyDescent="0.35">
      <c r="O525" s="315"/>
    </row>
    <row r="526" spans="15:15" x14ac:dyDescent="0.35">
      <c r="O526" s="315"/>
    </row>
    <row r="527" spans="15:15" x14ac:dyDescent="0.35">
      <c r="O527" s="315"/>
    </row>
    <row r="528" spans="15:15" x14ac:dyDescent="0.35">
      <c r="O528" s="315"/>
    </row>
    <row r="529" spans="15:15" x14ac:dyDescent="0.35">
      <c r="O529" s="315"/>
    </row>
    <row r="530" spans="15:15" x14ac:dyDescent="0.35">
      <c r="O530" s="315"/>
    </row>
    <row r="531" spans="15:15" x14ac:dyDescent="0.35">
      <c r="O531" s="315"/>
    </row>
    <row r="532" spans="15:15" x14ac:dyDescent="0.35">
      <c r="O532" s="315"/>
    </row>
    <row r="533" spans="15:15" x14ac:dyDescent="0.35">
      <c r="O533" s="315"/>
    </row>
    <row r="534" spans="15:15" x14ac:dyDescent="0.35">
      <c r="O534" s="315"/>
    </row>
    <row r="535" spans="15:15" x14ac:dyDescent="0.35">
      <c r="O535" s="315"/>
    </row>
    <row r="536" spans="15:15" x14ac:dyDescent="0.35">
      <c r="O536" s="315"/>
    </row>
    <row r="537" spans="15:15" x14ac:dyDescent="0.35">
      <c r="O537" s="315"/>
    </row>
    <row r="538" spans="15:15" x14ac:dyDescent="0.35">
      <c r="O538" s="315"/>
    </row>
    <row r="539" spans="15:15" x14ac:dyDescent="0.35">
      <c r="O539" s="315"/>
    </row>
    <row r="540" spans="15:15" x14ac:dyDescent="0.35">
      <c r="O540" s="315"/>
    </row>
    <row r="541" spans="15:15" x14ac:dyDescent="0.35">
      <c r="O541" s="315"/>
    </row>
    <row r="542" spans="15:15" x14ac:dyDescent="0.35">
      <c r="O542" s="315"/>
    </row>
    <row r="543" spans="15:15" x14ac:dyDescent="0.35">
      <c r="O543" s="315"/>
    </row>
    <row r="544" spans="15:15" x14ac:dyDescent="0.35">
      <c r="O544" s="315"/>
    </row>
    <row r="545" spans="15:15" x14ac:dyDescent="0.35">
      <c r="O545" s="315"/>
    </row>
    <row r="546" spans="15:15" x14ac:dyDescent="0.35">
      <c r="O546" s="315"/>
    </row>
    <row r="547" spans="15:15" x14ac:dyDescent="0.35">
      <c r="O547" s="315"/>
    </row>
    <row r="548" spans="15:15" x14ac:dyDescent="0.35">
      <c r="O548" s="315"/>
    </row>
    <row r="549" spans="15:15" x14ac:dyDescent="0.35">
      <c r="O549" s="315"/>
    </row>
    <row r="550" spans="15:15" x14ac:dyDescent="0.35">
      <c r="O550" s="315"/>
    </row>
    <row r="551" spans="15:15" x14ac:dyDescent="0.35">
      <c r="O551" s="315"/>
    </row>
    <row r="552" spans="15:15" x14ac:dyDescent="0.35">
      <c r="O552" s="315"/>
    </row>
    <row r="553" spans="15:15" x14ac:dyDescent="0.35">
      <c r="O553" s="315"/>
    </row>
    <row r="554" spans="15:15" x14ac:dyDescent="0.35">
      <c r="O554" s="315"/>
    </row>
    <row r="555" spans="15:15" x14ac:dyDescent="0.35">
      <c r="O555" s="315"/>
    </row>
    <row r="556" spans="15:15" x14ac:dyDescent="0.35">
      <c r="O556" s="315"/>
    </row>
    <row r="557" spans="15:15" x14ac:dyDescent="0.35">
      <c r="O557" s="315"/>
    </row>
    <row r="558" spans="15:15" x14ac:dyDescent="0.35">
      <c r="O558" s="315"/>
    </row>
    <row r="559" spans="15:15" x14ac:dyDescent="0.35">
      <c r="O559" s="315"/>
    </row>
    <row r="560" spans="15:15" x14ac:dyDescent="0.35">
      <c r="O560" s="315"/>
    </row>
    <row r="561" spans="15:15" x14ac:dyDescent="0.35">
      <c r="O561" s="315"/>
    </row>
    <row r="562" spans="15:15" x14ac:dyDescent="0.35">
      <c r="O562" s="315"/>
    </row>
    <row r="563" spans="15:15" x14ac:dyDescent="0.35">
      <c r="O563" s="315"/>
    </row>
    <row r="564" spans="15:15" x14ac:dyDescent="0.35">
      <c r="O564" s="315"/>
    </row>
    <row r="565" spans="15:15" x14ac:dyDescent="0.35">
      <c r="O565" s="315"/>
    </row>
    <row r="566" spans="15:15" x14ac:dyDescent="0.35">
      <c r="O566" s="315"/>
    </row>
    <row r="567" spans="15:15" x14ac:dyDescent="0.35">
      <c r="O567" s="315"/>
    </row>
    <row r="568" spans="15:15" x14ac:dyDescent="0.35">
      <c r="O568" s="315"/>
    </row>
    <row r="569" spans="15:15" x14ac:dyDescent="0.35">
      <c r="O569" s="315"/>
    </row>
    <row r="570" spans="15:15" x14ac:dyDescent="0.35">
      <c r="O570" s="315"/>
    </row>
    <row r="571" spans="15:15" x14ac:dyDescent="0.35">
      <c r="O571" s="315"/>
    </row>
    <row r="572" spans="15:15" x14ac:dyDescent="0.35">
      <c r="O572" s="315"/>
    </row>
    <row r="573" spans="15:15" x14ac:dyDescent="0.35">
      <c r="O573" s="315"/>
    </row>
    <row r="574" spans="15:15" x14ac:dyDescent="0.35">
      <c r="O574" s="315"/>
    </row>
    <row r="575" spans="15:15" x14ac:dyDescent="0.35">
      <c r="O575" s="315"/>
    </row>
    <row r="576" spans="15:15" x14ac:dyDescent="0.35">
      <c r="O576" s="315"/>
    </row>
    <row r="577" spans="15:15" x14ac:dyDescent="0.35">
      <c r="O577" s="315"/>
    </row>
    <row r="578" spans="15:15" x14ac:dyDescent="0.35">
      <c r="O578" s="315"/>
    </row>
    <row r="579" spans="15:15" x14ac:dyDescent="0.35">
      <c r="O579" s="315"/>
    </row>
    <row r="580" spans="15:15" x14ac:dyDescent="0.35">
      <c r="O580" s="315"/>
    </row>
    <row r="581" spans="15:15" x14ac:dyDescent="0.35">
      <c r="O581" s="315"/>
    </row>
    <row r="582" spans="15:15" x14ac:dyDescent="0.35">
      <c r="O582" s="315"/>
    </row>
    <row r="583" spans="15:15" x14ac:dyDescent="0.35">
      <c r="O583" s="315"/>
    </row>
    <row r="584" spans="15:15" x14ac:dyDescent="0.35">
      <c r="O584" s="315"/>
    </row>
    <row r="585" spans="15:15" x14ac:dyDescent="0.35">
      <c r="O585" s="315"/>
    </row>
    <row r="586" spans="15:15" x14ac:dyDescent="0.35">
      <c r="O586" s="315"/>
    </row>
    <row r="587" spans="15:15" x14ac:dyDescent="0.35">
      <c r="O587" s="315"/>
    </row>
    <row r="588" spans="15:15" x14ac:dyDescent="0.35">
      <c r="O588" s="315"/>
    </row>
    <row r="589" spans="15:15" x14ac:dyDescent="0.35">
      <c r="O589" s="315"/>
    </row>
    <row r="590" spans="15:15" x14ac:dyDescent="0.35">
      <c r="O590" s="315"/>
    </row>
    <row r="591" spans="15:15" x14ac:dyDescent="0.35">
      <c r="O591" s="315"/>
    </row>
    <row r="592" spans="15:15" x14ac:dyDescent="0.35">
      <c r="O592" s="315"/>
    </row>
    <row r="593" spans="15:15" x14ac:dyDescent="0.35">
      <c r="O593" s="315"/>
    </row>
    <row r="594" spans="15:15" x14ac:dyDescent="0.35">
      <c r="O594" s="315"/>
    </row>
    <row r="595" spans="15:15" x14ac:dyDescent="0.35">
      <c r="O595" s="315"/>
    </row>
    <row r="596" spans="15:15" x14ac:dyDescent="0.35">
      <c r="O596" s="315"/>
    </row>
    <row r="597" spans="15:15" x14ac:dyDescent="0.35">
      <c r="O597" s="315"/>
    </row>
    <row r="598" spans="15:15" x14ac:dyDescent="0.35">
      <c r="O598" s="315"/>
    </row>
    <row r="599" spans="15:15" x14ac:dyDescent="0.35">
      <c r="O599" s="315"/>
    </row>
    <row r="600" spans="15:15" x14ac:dyDescent="0.35">
      <c r="O600" s="315"/>
    </row>
    <row r="601" spans="15:15" x14ac:dyDescent="0.35">
      <c r="O601" s="315"/>
    </row>
    <row r="602" spans="15:15" x14ac:dyDescent="0.35">
      <c r="O602" s="315"/>
    </row>
    <row r="603" spans="15:15" x14ac:dyDescent="0.35">
      <c r="O603" s="315"/>
    </row>
    <row r="604" spans="15:15" x14ac:dyDescent="0.35">
      <c r="O604" s="315"/>
    </row>
    <row r="605" spans="15:15" x14ac:dyDescent="0.35">
      <c r="O605" s="315"/>
    </row>
    <row r="606" spans="15:15" x14ac:dyDescent="0.35">
      <c r="O606" s="315"/>
    </row>
    <row r="607" spans="15:15" x14ac:dyDescent="0.35">
      <c r="O607" s="315"/>
    </row>
    <row r="608" spans="15:15" x14ac:dyDescent="0.35">
      <c r="O608" s="315"/>
    </row>
    <row r="609" spans="15:15" x14ac:dyDescent="0.35">
      <c r="O609" s="315"/>
    </row>
    <row r="610" spans="15:15" x14ac:dyDescent="0.35">
      <c r="O610" s="315"/>
    </row>
    <row r="611" spans="15:15" x14ac:dyDescent="0.35">
      <c r="O611" s="315"/>
    </row>
    <row r="612" spans="15:15" x14ac:dyDescent="0.35">
      <c r="O612" s="315"/>
    </row>
    <row r="613" spans="15:15" x14ac:dyDescent="0.35">
      <c r="O613" s="315"/>
    </row>
    <row r="614" spans="15:15" x14ac:dyDescent="0.35">
      <c r="O614" s="315"/>
    </row>
    <row r="615" spans="15:15" x14ac:dyDescent="0.35">
      <c r="O615" s="315"/>
    </row>
    <row r="616" spans="15:15" x14ac:dyDescent="0.35">
      <c r="O616" s="315"/>
    </row>
    <row r="617" spans="15:15" x14ac:dyDescent="0.35">
      <c r="O617" s="315"/>
    </row>
    <row r="618" spans="15:15" x14ac:dyDescent="0.35">
      <c r="O618" s="315"/>
    </row>
    <row r="619" spans="15:15" x14ac:dyDescent="0.35">
      <c r="O619" s="315"/>
    </row>
    <row r="620" spans="15:15" x14ac:dyDescent="0.35">
      <c r="O620" s="315"/>
    </row>
    <row r="621" spans="15:15" x14ac:dyDescent="0.35">
      <c r="O621" s="315"/>
    </row>
    <row r="622" spans="15:15" x14ac:dyDescent="0.35">
      <c r="O622" s="315"/>
    </row>
    <row r="623" spans="15:15" x14ac:dyDescent="0.35">
      <c r="O623" s="315"/>
    </row>
    <row r="624" spans="15:15" x14ac:dyDescent="0.35">
      <c r="O624" s="315"/>
    </row>
    <row r="625" spans="15:15" x14ac:dyDescent="0.35">
      <c r="O625" s="315"/>
    </row>
    <row r="626" spans="15:15" x14ac:dyDescent="0.35">
      <c r="O626" s="315"/>
    </row>
    <row r="627" spans="15:15" x14ac:dyDescent="0.35">
      <c r="O627" s="315"/>
    </row>
    <row r="628" spans="15:15" x14ac:dyDescent="0.35">
      <c r="O628" s="315"/>
    </row>
    <row r="629" spans="15:15" x14ac:dyDescent="0.35">
      <c r="O629" s="315"/>
    </row>
    <row r="630" spans="15:15" x14ac:dyDescent="0.35">
      <c r="O630" s="315"/>
    </row>
    <row r="631" spans="15:15" x14ac:dyDescent="0.35">
      <c r="O631" s="315"/>
    </row>
    <row r="632" spans="15:15" x14ac:dyDescent="0.35">
      <c r="O632" s="315"/>
    </row>
    <row r="633" spans="15:15" x14ac:dyDescent="0.35">
      <c r="O633" s="315"/>
    </row>
    <row r="634" spans="15:15" x14ac:dyDescent="0.35">
      <c r="O634" s="315"/>
    </row>
    <row r="635" spans="15:15" x14ac:dyDescent="0.35">
      <c r="O635" s="315"/>
    </row>
    <row r="636" spans="15:15" x14ac:dyDescent="0.35">
      <c r="O636" s="315"/>
    </row>
    <row r="637" spans="15:15" x14ac:dyDescent="0.35">
      <c r="O637" s="315"/>
    </row>
    <row r="638" spans="15:15" x14ac:dyDescent="0.35">
      <c r="O638" s="315"/>
    </row>
    <row r="639" spans="15:15" x14ac:dyDescent="0.35">
      <c r="O639" s="315"/>
    </row>
    <row r="640" spans="15:15" x14ac:dyDescent="0.35">
      <c r="O640" s="315"/>
    </row>
    <row r="641" spans="15:15" x14ac:dyDescent="0.35">
      <c r="O641" s="315"/>
    </row>
    <row r="642" spans="15:15" x14ac:dyDescent="0.35">
      <c r="O642" s="315"/>
    </row>
    <row r="643" spans="15:15" x14ac:dyDescent="0.35">
      <c r="O643" s="315"/>
    </row>
    <row r="644" spans="15:15" x14ac:dyDescent="0.35">
      <c r="O644" s="315"/>
    </row>
    <row r="645" spans="15:15" x14ac:dyDescent="0.35">
      <c r="O645" s="315"/>
    </row>
    <row r="646" spans="15:15" x14ac:dyDescent="0.35">
      <c r="O646" s="315"/>
    </row>
    <row r="647" spans="15:15" x14ac:dyDescent="0.35">
      <c r="O647" s="315"/>
    </row>
    <row r="648" spans="15:15" x14ac:dyDescent="0.35">
      <c r="O648" s="315"/>
    </row>
    <row r="649" spans="15:15" x14ac:dyDescent="0.35">
      <c r="O649" s="315"/>
    </row>
    <row r="650" spans="15:15" x14ac:dyDescent="0.35">
      <c r="O650" s="315"/>
    </row>
    <row r="651" spans="15:15" x14ac:dyDescent="0.35">
      <c r="O651" s="315"/>
    </row>
    <row r="652" spans="15:15" x14ac:dyDescent="0.35">
      <c r="O652" s="315"/>
    </row>
    <row r="653" spans="15:15" x14ac:dyDescent="0.35">
      <c r="O653" s="315"/>
    </row>
    <row r="654" spans="15:15" x14ac:dyDescent="0.35">
      <c r="O654" s="315"/>
    </row>
    <row r="655" spans="15:15" x14ac:dyDescent="0.35">
      <c r="O655" s="315"/>
    </row>
    <row r="656" spans="15:15" x14ac:dyDescent="0.35">
      <c r="O656" s="315"/>
    </row>
    <row r="657" spans="15:15" x14ac:dyDescent="0.35">
      <c r="O657" s="315"/>
    </row>
    <row r="658" spans="15:15" x14ac:dyDescent="0.35">
      <c r="O658" s="315"/>
    </row>
    <row r="659" spans="15:15" x14ac:dyDescent="0.35">
      <c r="O659" s="315"/>
    </row>
    <row r="660" spans="15:15" x14ac:dyDescent="0.35">
      <c r="O660" s="315"/>
    </row>
    <row r="661" spans="15:15" x14ac:dyDescent="0.35">
      <c r="O661" s="315"/>
    </row>
    <row r="662" spans="15:15" x14ac:dyDescent="0.35">
      <c r="O662" s="315"/>
    </row>
    <row r="663" spans="15:15" x14ac:dyDescent="0.35">
      <c r="O663" s="315"/>
    </row>
    <row r="664" spans="15:15" x14ac:dyDescent="0.35">
      <c r="O664" s="315"/>
    </row>
    <row r="665" spans="15:15" x14ac:dyDescent="0.35">
      <c r="O665" s="315"/>
    </row>
    <row r="666" spans="15:15" x14ac:dyDescent="0.35">
      <c r="O666" s="315"/>
    </row>
    <row r="667" spans="15:15" x14ac:dyDescent="0.35">
      <c r="O667" s="315"/>
    </row>
    <row r="668" spans="15:15" x14ac:dyDescent="0.35">
      <c r="O668" s="315"/>
    </row>
    <row r="669" spans="15:15" x14ac:dyDescent="0.35">
      <c r="O669" s="315"/>
    </row>
    <row r="670" spans="15:15" x14ac:dyDescent="0.35">
      <c r="O670" s="315"/>
    </row>
    <row r="671" spans="15:15" x14ac:dyDescent="0.35">
      <c r="O671" s="315"/>
    </row>
    <row r="672" spans="15:15" x14ac:dyDescent="0.35">
      <c r="O672" s="315"/>
    </row>
    <row r="673" spans="15:15" x14ac:dyDescent="0.35">
      <c r="O673" s="315"/>
    </row>
    <row r="674" spans="15:15" x14ac:dyDescent="0.35">
      <c r="O674" s="315"/>
    </row>
    <row r="675" spans="15:15" x14ac:dyDescent="0.35">
      <c r="O675" s="315"/>
    </row>
    <row r="676" spans="15:15" x14ac:dyDescent="0.35">
      <c r="O676" s="315"/>
    </row>
    <row r="677" spans="15:15" x14ac:dyDescent="0.35">
      <c r="O677" s="315"/>
    </row>
    <row r="678" spans="15:15" x14ac:dyDescent="0.35">
      <c r="O678" s="315"/>
    </row>
    <row r="679" spans="15:15" x14ac:dyDescent="0.35">
      <c r="O679" s="315"/>
    </row>
    <row r="680" spans="15:15" x14ac:dyDescent="0.35">
      <c r="O680" s="315"/>
    </row>
    <row r="681" spans="15:15" x14ac:dyDescent="0.35">
      <c r="O681" s="315"/>
    </row>
    <row r="682" spans="15:15" x14ac:dyDescent="0.35">
      <c r="O682" s="315"/>
    </row>
    <row r="683" spans="15:15" x14ac:dyDescent="0.35">
      <c r="O683" s="315"/>
    </row>
    <row r="684" spans="15:15" x14ac:dyDescent="0.35">
      <c r="O684" s="315"/>
    </row>
    <row r="685" spans="15:15" x14ac:dyDescent="0.35">
      <c r="O685" s="315"/>
    </row>
    <row r="686" spans="15:15" x14ac:dyDescent="0.35">
      <c r="O686" s="315"/>
    </row>
    <row r="687" spans="15:15" x14ac:dyDescent="0.35">
      <c r="O687" s="315"/>
    </row>
    <row r="688" spans="15:15" x14ac:dyDescent="0.35">
      <c r="O688" s="315"/>
    </row>
    <row r="689" spans="15:15" x14ac:dyDescent="0.35">
      <c r="O689" s="315"/>
    </row>
    <row r="690" spans="15:15" x14ac:dyDescent="0.35">
      <c r="O690" s="315"/>
    </row>
    <row r="691" spans="15:15" x14ac:dyDescent="0.35">
      <c r="O691" s="315"/>
    </row>
    <row r="692" spans="15:15" x14ac:dyDescent="0.35">
      <c r="O692" s="315"/>
    </row>
    <row r="693" spans="15:15" x14ac:dyDescent="0.35">
      <c r="O693" s="315"/>
    </row>
    <row r="694" spans="15:15" x14ac:dyDescent="0.35">
      <c r="O694" s="315"/>
    </row>
    <row r="695" spans="15:15" x14ac:dyDescent="0.35">
      <c r="O695" s="315"/>
    </row>
    <row r="696" spans="15:15" x14ac:dyDescent="0.35">
      <c r="O696" s="315"/>
    </row>
    <row r="697" spans="15:15" x14ac:dyDescent="0.35">
      <c r="O697" s="315"/>
    </row>
    <row r="698" spans="15:15" x14ac:dyDescent="0.35">
      <c r="O698" s="315"/>
    </row>
    <row r="699" spans="15:15" x14ac:dyDescent="0.35">
      <c r="O699" s="315"/>
    </row>
    <row r="700" spans="15:15" x14ac:dyDescent="0.35">
      <c r="O700" s="315"/>
    </row>
    <row r="701" spans="15:15" x14ac:dyDescent="0.35">
      <c r="O701" s="315"/>
    </row>
    <row r="702" spans="15:15" x14ac:dyDescent="0.35">
      <c r="O702" s="315"/>
    </row>
    <row r="703" spans="15:15" x14ac:dyDescent="0.35">
      <c r="O703" s="315"/>
    </row>
    <row r="704" spans="15:15" x14ac:dyDescent="0.35">
      <c r="O704" s="315"/>
    </row>
    <row r="705" spans="15:15" x14ac:dyDescent="0.35">
      <c r="O705" s="315"/>
    </row>
    <row r="706" spans="15:15" x14ac:dyDescent="0.35">
      <c r="O706" s="315"/>
    </row>
    <row r="707" spans="15:15" x14ac:dyDescent="0.35">
      <c r="O707" s="315"/>
    </row>
    <row r="708" spans="15:15" x14ac:dyDescent="0.35">
      <c r="O708" s="315"/>
    </row>
    <row r="709" spans="15:15" x14ac:dyDescent="0.35">
      <c r="O709" s="315"/>
    </row>
    <row r="710" spans="15:15" x14ac:dyDescent="0.35">
      <c r="O710" s="315"/>
    </row>
    <row r="711" spans="15:15" x14ac:dyDescent="0.35">
      <c r="O711" s="315"/>
    </row>
    <row r="712" spans="15:15" x14ac:dyDescent="0.35">
      <c r="O712" s="315"/>
    </row>
    <row r="713" spans="15:15" x14ac:dyDescent="0.35">
      <c r="O713" s="315"/>
    </row>
    <row r="714" spans="15:15" x14ac:dyDescent="0.35">
      <c r="O714" s="315"/>
    </row>
    <row r="715" spans="15:15" x14ac:dyDescent="0.35">
      <c r="O715" s="315"/>
    </row>
    <row r="716" spans="15:15" x14ac:dyDescent="0.35">
      <c r="O716" s="315"/>
    </row>
    <row r="717" spans="15:15" x14ac:dyDescent="0.35">
      <c r="O717" s="315"/>
    </row>
    <row r="718" spans="15:15" x14ac:dyDescent="0.35">
      <c r="O718" s="315"/>
    </row>
    <row r="719" spans="15:15" x14ac:dyDescent="0.35">
      <c r="O719" s="315"/>
    </row>
    <row r="720" spans="15:15" x14ac:dyDescent="0.35">
      <c r="O720" s="315"/>
    </row>
    <row r="721" spans="15:15" x14ac:dyDescent="0.35">
      <c r="O721" s="315"/>
    </row>
    <row r="722" spans="15:15" x14ac:dyDescent="0.35">
      <c r="O722" s="315"/>
    </row>
    <row r="723" spans="15:15" x14ac:dyDescent="0.35">
      <c r="O723" s="315"/>
    </row>
    <row r="724" spans="15:15" x14ac:dyDescent="0.35">
      <c r="O724" s="315"/>
    </row>
    <row r="725" spans="15:15" x14ac:dyDescent="0.35">
      <c r="O725" s="315"/>
    </row>
    <row r="726" spans="15:15" x14ac:dyDescent="0.35">
      <c r="O726" s="315"/>
    </row>
    <row r="727" spans="15:15" x14ac:dyDescent="0.35">
      <c r="O727" s="315"/>
    </row>
    <row r="728" spans="15:15" x14ac:dyDescent="0.35">
      <c r="O728" s="315"/>
    </row>
    <row r="729" spans="15:15" x14ac:dyDescent="0.35">
      <c r="O729" s="315"/>
    </row>
    <row r="730" spans="15:15" x14ac:dyDescent="0.35">
      <c r="O730" s="315"/>
    </row>
    <row r="731" spans="15:15" x14ac:dyDescent="0.35">
      <c r="O731" s="315"/>
    </row>
    <row r="732" spans="15:15" x14ac:dyDescent="0.35">
      <c r="O732" s="315"/>
    </row>
    <row r="733" spans="15:15" x14ac:dyDescent="0.35">
      <c r="O733" s="315"/>
    </row>
    <row r="734" spans="15:15" x14ac:dyDescent="0.35">
      <c r="O734" s="315"/>
    </row>
    <row r="735" spans="15:15" x14ac:dyDescent="0.35">
      <c r="O735" s="315"/>
    </row>
    <row r="736" spans="15:15" x14ac:dyDescent="0.35">
      <c r="O736" s="315"/>
    </row>
    <row r="737" spans="15:15" x14ac:dyDescent="0.35">
      <c r="O737" s="315"/>
    </row>
    <row r="738" spans="15:15" x14ac:dyDescent="0.35">
      <c r="O738" s="315"/>
    </row>
    <row r="739" spans="15:15" x14ac:dyDescent="0.35">
      <c r="O739" s="315"/>
    </row>
    <row r="740" spans="15:15" x14ac:dyDescent="0.35">
      <c r="O740" s="315"/>
    </row>
    <row r="741" spans="15:15" x14ac:dyDescent="0.35">
      <c r="O741" s="315"/>
    </row>
    <row r="742" spans="15:15" x14ac:dyDescent="0.35">
      <c r="O742" s="315"/>
    </row>
    <row r="743" spans="15:15" x14ac:dyDescent="0.35">
      <c r="O743" s="315"/>
    </row>
    <row r="744" spans="15:15" x14ac:dyDescent="0.35">
      <c r="O744" s="315"/>
    </row>
    <row r="745" spans="15:15" x14ac:dyDescent="0.35">
      <c r="O745" s="315"/>
    </row>
    <row r="746" spans="15:15" x14ac:dyDescent="0.35">
      <c r="O746" s="315"/>
    </row>
    <row r="747" spans="15:15" x14ac:dyDescent="0.35">
      <c r="O747" s="315"/>
    </row>
    <row r="748" spans="15:15" x14ac:dyDescent="0.35">
      <c r="O748" s="315"/>
    </row>
    <row r="749" spans="15:15" x14ac:dyDescent="0.35">
      <c r="O749" s="315"/>
    </row>
    <row r="750" spans="15:15" x14ac:dyDescent="0.35">
      <c r="O750" s="315"/>
    </row>
    <row r="751" spans="15:15" x14ac:dyDescent="0.35">
      <c r="O751" s="315"/>
    </row>
    <row r="752" spans="15:15" x14ac:dyDescent="0.35">
      <c r="O752" s="315"/>
    </row>
    <row r="753" spans="15:15" x14ac:dyDescent="0.35">
      <c r="O753" s="315"/>
    </row>
    <row r="754" spans="15:15" x14ac:dyDescent="0.35">
      <c r="O754" s="315"/>
    </row>
    <row r="755" spans="15:15" x14ac:dyDescent="0.35">
      <c r="O755" s="315"/>
    </row>
    <row r="756" spans="15:15" x14ac:dyDescent="0.35">
      <c r="O756" s="315"/>
    </row>
    <row r="757" spans="15:15" x14ac:dyDescent="0.35">
      <c r="O757" s="315"/>
    </row>
    <row r="758" spans="15:15" x14ac:dyDescent="0.35">
      <c r="O758" s="315"/>
    </row>
    <row r="759" spans="15:15" x14ac:dyDescent="0.35">
      <c r="O759" s="315"/>
    </row>
    <row r="760" spans="15:15" x14ac:dyDescent="0.35">
      <c r="O760" s="315"/>
    </row>
    <row r="761" spans="15:15" x14ac:dyDescent="0.35">
      <c r="O761" s="315"/>
    </row>
    <row r="762" spans="15:15" x14ac:dyDescent="0.35">
      <c r="O762" s="315"/>
    </row>
    <row r="763" spans="15:15" x14ac:dyDescent="0.35">
      <c r="O763" s="315"/>
    </row>
    <row r="764" spans="15:15" x14ac:dyDescent="0.35">
      <c r="O764" s="315"/>
    </row>
    <row r="765" spans="15:15" x14ac:dyDescent="0.35">
      <c r="O765" s="315"/>
    </row>
    <row r="766" spans="15:15" x14ac:dyDescent="0.35">
      <c r="O766" s="315"/>
    </row>
    <row r="767" spans="15:15" x14ac:dyDescent="0.35">
      <c r="O767" s="315"/>
    </row>
    <row r="768" spans="15:15" x14ac:dyDescent="0.35">
      <c r="O768" s="315"/>
    </row>
    <row r="769" spans="15:15" x14ac:dyDescent="0.35">
      <c r="O769" s="315"/>
    </row>
    <row r="770" spans="15:15" x14ac:dyDescent="0.35">
      <c r="O770" s="315"/>
    </row>
    <row r="771" spans="15:15" x14ac:dyDescent="0.35">
      <c r="O771" s="315"/>
    </row>
    <row r="772" spans="15:15" x14ac:dyDescent="0.35">
      <c r="O772" s="315"/>
    </row>
    <row r="773" spans="15:15" x14ac:dyDescent="0.35">
      <c r="O773" s="315"/>
    </row>
    <row r="774" spans="15:15" x14ac:dyDescent="0.35">
      <c r="O774" s="315"/>
    </row>
    <row r="775" spans="15:15" x14ac:dyDescent="0.35">
      <c r="O775" s="315"/>
    </row>
    <row r="776" spans="15:15" x14ac:dyDescent="0.35">
      <c r="O776" s="315"/>
    </row>
    <row r="777" spans="15:15" x14ac:dyDescent="0.35">
      <c r="O777" s="315"/>
    </row>
    <row r="778" spans="15:15" x14ac:dyDescent="0.35">
      <c r="O778" s="315"/>
    </row>
    <row r="779" spans="15:15" x14ac:dyDescent="0.35">
      <c r="O779" s="315"/>
    </row>
    <row r="780" spans="15:15" x14ac:dyDescent="0.35">
      <c r="O780" s="315"/>
    </row>
    <row r="781" spans="15:15" x14ac:dyDescent="0.35">
      <c r="O781" s="315"/>
    </row>
    <row r="782" spans="15:15" x14ac:dyDescent="0.35">
      <c r="O782" s="315"/>
    </row>
    <row r="783" spans="15:15" x14ac:dyDescent="0.35">
      <c r="O783" s="315"/>
    </row>
    <row r="784" spans="15:15" x14ac:dyDescent="0.35">
      <c r="O784" s="315"/>
    </row>
    <row r="785" spans="15:15" x14ac:dyDescent="0.35">
      <c r="O785" s="315"/>
    </row>
    <row r="786" spans="15:15" x14ac:dyDescent="0.35">
      <c r="O786" s="315"/>
    </row>
    <row r="787" spans="15:15" x14ac:dyDescent="0.35">
      <c r="O787" s="315"/>
    </row>
    <row r="788" spans="15:15" x14ac:dyDescent="0.35">
      <c r="O788" s="315"/>
    </row>
    <row r="789" spans="15:15" x14ac:dyDescent="0.35">
      <c r="O789" s="315"/>
    </row>
    <row r="790" spans="15:15" x14ac:dyDescent="0.35">
      <c r="O790" s="315"/>
    </row>
    <row r="791" spans="15:15" x14ac:dyDescent="0.35">
      <c r="O791" s="315"/>
    </row>
    <row r="792" spans="15:15" x14ac:dyDescent="0.35">
      <c r="O792" s="315"/>
    </row>
    <row r="793" spans="15:15" x14ac:dyDescent="0.35">
      <c r="O793" s="315"/>
    </row>
    <row r="794" spans="15:15" x14ac:dyDescent="0.35">
      <c r="O794" s="315"/>
    </row>
    <row r="795" spans="15:15" x14ac:dyDescent="0.35">
      <c r="O795" s="315"/>
    </row>
    <row r="796" spans="15:15" x14ac:dyDescent="0.35">
      <c r="O796" s="315"/>
    </row>
    <row r="797" spans="15:15" x14ac:dyDescent="0.35">
      <c r="O797" s="315"/>
    </row>
    <row r="798" spans="15:15" x14ac:dyDescent="0.35">
      <c r="O798" s="315"/>
    </row>
    <row r="799" spans="15:15" x14ac:dyDescent="0.35">
      <c r="O799" s="315"/>
    </row>
    <row r="800" spans="15:15" x14ac:dyDescent="0.35">
      <c r="O800" s="315"/>
    </row>
    <row r="801" spans="15:15" x14ac:dyDescent="0.35">
      <c r="O801" s="315"/>
    </row>
    <row r="802" spans="15:15" x14ac:dyDescent="0.35">
      <c r="O802" s="315"/>
    </row>
    <row r="803" spans="15:15" x14ac:dyDescent="0.35">
      <c r="O803" s="315"/>
    </row>
    <row r="804" spans="15:15" x14ac:dyDescent="0.35">
      <c r="O804" s="315"/>
    </row>
    <row r="805" spans="15:15" x14ac:dyDescent="0.35">
      <c r="O805" s="315"/>
    </row>
    <row r="806" spans="15:15" x14ac:dyDescent="0.35">
      <c r="O806" s="315"/>
    </row>
    <row r="807" spans="15:15" x14ac:dyDescent="0.35">
      <c r="O807" s="315"/>
    </row>
    <row r="808" spans="15:15" x14ac:dyDescent="0.35">
      <c r="O808" s="315"/>
    </row>
    <row r="809" spans="15:15" x14ac:dyDescent="0.35">
      <c r="O809" s="315"/>
    </row>
    <row r="810" spans="15:15" x14ac:dyDescent="0.35">
      <c r="O810" s="315"/>
    </row>
    <row r="811" spans="15:15" x14ac:dyDescent="0.35">
      <c r="O811" s="315"/>
    </row>
    <row r="812" spans="15:15" x14ac:dyDescent="0.35">
      <c r="O812" s="315"/>
    </row>
    <row r="813" spans="15:15" x14ac:dyDescent="0.35">
      <c r="O813" s="315"/>
    </row>
    <row r="814" spans="15:15" x14ac:dyDescent="0.35">
      <c r="O814" s="315"/>
    </row>
    <row r="815" spans="15:15" x14ac:dyDescent="0.35">
      <c r="O815" s="315"/>
    </row>
    <row r="816" spans="15:15" x14ac:dyDescent="0.35">
      <c r="O816" s="315"/>
    </row>
    <row r="817" spans="15:15" x14ac:dyDescent="0.35">
      <c r="O817" s="315"/>
    </row>
    <row r="818" spans="15:15" x14ac:dyDescent="0.35">
      <c r="O818" s="315"/>
    </row>
    <row r="819" spans="15:15" x14ac:dyDescent="0.35">
      <c r="O819" s="315"/>
    </row>
    <row r="820" spans="15:15" x14ac:dyDescent="0.35">
      <c r="O820" s="315"/>
    </row>
    <row r="821" spans="15:15" x14ac:dyDescent="0.35">
      <c r="O821" s="315"/>
    </row>
    <row r="822" spans="15:15" x14ac:dyDescent="0.35">
      <c r="O822" s="315"/>
    </row>
    <row r="823" spans="15:15" x14ac:dyDescent="0.35">
      <c r="O823" s="315"/>
    </row>
    <row r="824" spans="15:15" x14ac:dyDescent="0.35">
      <c r="O824" s="315"/>
    </row>
    <row r="825" spans="15:15" x14ac:dyDescent="0.35">
      <c r="O825" s="315"/>
    </row>
    <row r="826" spans="15:15" x14ac:dyDescent="0.35">
      <c r="O826" s="315"/>
    </row>
    <row r="827" spans="15:15" x14ac:dyDescent="0.35">
      <c r="O827" s="315"/>
    </row>
    <row r="828" spans="15:15" x14ac:dyDescent="0.35">
      <c r="O828" s="315"/>
    </row>
    <row r="829" spans="15:15" x14ac:dyDescent="0.35">
      <c r="O829" s="315"/>
    </row>
    <row r="830" spans="15:15" x14ac:dyDescent="0.35">
      <c r="O830" s="315"/>
    </row>
    <row r="831" spans="15:15" x14ac:dyDescent="0.35">
      <c r="O831" s="315"/>
    </row>
    <row r="832" spans="15:15" x14ac:dyDescent="0.35">
      <c r="O832" s="315"/>
    </row>
    <row r="833" spans="15:15" x14ac:dyDescent="0.35">
      <c r="O833" s="315"/>
    </row>
    <row r="834" spans="15:15" x14ac:dyDescent="0.35">
      <c r="O834" s="315"/>
    </row>
    <row r="835" spans="15:15" x14ac:dyDescent="0.35">
      <c r="O835" s="315"/>
    </row>
    <row r="836" spans="15:15" x14ac:dyDescent="0.35">
      <c r="O836" s="315"/>
    </row>
    <row r="837" spans="15:15" x14ac:dyDescent="0.35">
      <c r="O837" s="315"/>
    </row>
    <row r="838" spans="15:15" x14ac:dyDescent="0.35">
      <c r="O838" s="315"/>
    </row>
    <row r="839" spans="15:15" x14ac:dyDescent="0.35">
      <c r="O839" s="315"/>
    </row>
    <row r="840" spans="15:15" x14ac:dyDescent="0.35">
      <c r="O840" s="315"/>
    </row>
    <row r="841" spans="15:15" x14ac:dyDescent="0.35">
      <c r="O841" s="315"/>
    </row>
    <row r="842" spans="15:15" x14ac:dyDescent="0.35">
      <c r="O842" s="315"/>
    </row>
    <row r="843" spans="15:15" x14ac:dyDescent="0.35">
      <c r="O843" s="315"/>
    </row>
    <row r="844" spans="15:15" x14ac:dyDescent="0.35">
      <c r="O844" s="315"/>
    </row>
    <row r="845" spans="15:15" x14ac:dyDescent="0.35">
      <c r="O845" s="315"/>
    </row>
    <row r="846" spans="15:15" x14ac:dyDescent="0.35">
      <c r="O846" s="315"/>
    </row>
    <row r="847" spans="15:15" x14ac:dyDescent="0.35">
      <c r="O847" s="315"/>
    </row>
    <row r="848" spans="15:15" x14ac:dyDescent="0.35">
      <c r="O848" s="315"/>
    </row>
    <row r="849" spans="15:15" x14ac:dyDescent="0.35">
      <c r="O849" s="315"/>
    </row>
    <row r="850" spans="15:15" x14ac:dyDescent="0.35">
      <c r="O850" s="315"/>
    </row>
    <row r="851" spans="15:15" x14ac:dyDescent="0.35">
      <c r="O851" s="315"/>
    </row>
    <row r="852" spans="15:15" x14ac:dyDescent="0.35">
      <c r="O852" s="315"/>
    </row>
    <row r="853" spans="15:15" x14ac:dyDescent="0.35">
      <c r="O853" s="315"/>
    </row>
    <row r="854" spans="15:15" x14ac:dyDescent="0.35">
      <c r="O854" s="315"/>
    </row>
    <row r="855" spans="15:15" x14ac:dyDescent="0.35">
      <c r="O855" s="315"/>
    </row>
    <row r="856" spans="15:15" x14ac:dyDescent="0.35">
      <c r="O856" s="315"/>
    </row>
    <row r="857" spans="15:15" x14ac:dyDescent="0.35">
      <c r="O857" s="315"/>
    </row>
    <row r="858" spans="15:15" x14ac:dyDescent="0.35">
      <c r="O858" s="315"/>
    </row>
    <row r="859" spans="15:15" x14ac:dyDescent="0.35">
      <c r="O859" s="315"/>
    </row>
    <row r="860" spans="15:15" x14ac:dyDescent="0.35">
      <c r="O860" s="315"/>
    </row>
    <row r="861" spans="15:15" x14ac:dyDescent="0.35">
      <c r="O861" s="315"/>
    </row>
    <row r="862" spans="15:15" x14ac:dyDescent="0.35">
      <c r="O862" s="315"/>
    </row>
    <row r="863" spans="15:15" x14ac:dyDescent="0.35">
      <c r="O863" s="315"/>
    </row>
    <row r="864" spans="15:15" x14ac:dyDescent="0.35">
      <c r="O864" s="315"/>
    </row>
    <row r="865" spans="15:15" x14ac:dyDescent="0.35">
      <c r="O865" s="315"/>
    </row>
    <row r="866" spans="15:15" x14ac:dyDescent="0.35">
      <c r="O866" s="315"/>
    </row>
    <row r="867" spans="15:15" x14ac:dyDescent="0.35">
      <c r="O867" s="315"/>
    </row>
    <row r="868" spans="15:15" x14ac:dyDescent="0.35">
      <c r="O868" s="315"/>
    </row>
    <row r="869" spans="15:15" x14ac:dyDescent="0.35">
      <c r="O869" s="315"/>
    </row>
    <row r="870" spans="15:15" x14ac:dyDescent="0.35">
      <c r="O870" s="315"/>
    </row>
    <row r="871" spans="15:15" x14ac:dyDescent="0.35">
      <c r="O871" s="315"/>
    </row>
    <row r="872" spans="15:15" x14ac:dyDescent="0.35">
      <c r="O872" s="315"/>
    </row>
    <row r="873" spans="15:15" x14ac:dyDescent="0.35">
      <c r="O873" s="315"/>
    </row>
    <row r="874" spans="15:15" x14ac:dyDescent="0.35">
      <c r="O874" s="315"/>
    </row>
    <row r="875" spans="15:15" x14ac:dyDescent="0.35">
      <c r="O875" s="315"/>
    </row>
    <row r="876" spans="15:15" x14ac:dyDescent="0.35">
      <c r="O876" s="315"/>
    </row>
    <row r="877" spans="15:15" x14ac:dyDescent="0.35">
      <c r="O877" s="315"/>
    </row>
    <row r="878" spans="15:15" x14ac:dyDescent="0.35">
      <c r="O878" s="315"/>
    </row>
    <row r="879" spans="15:15" x14ac:dyDescent="0.35">
      <c r="O879" s="315"/>
    </row>
    <row r="880" spans="15:15" x14ac:dyDescent="0.35">
      <c r="O880" s="315"/>
    </row>
    <row r="881" spans="15:15" x14ac:dyDescent="0.35">
      <c r="O881" s="315"/>
    </row>
    <row r="882" spans="15:15" x14ac:dyDescent="0.35">
      <c r="O882" s="315"/>
    </row>
    <row r="883" spans="15:15" x14ac:dyDescent="0.35">
      <c r="O883" s="315"/>
    </row>
    <row r="884" spans="15:15" x14ac:dyDescent="0.35">
      <c r="O884" s="315"/>
    </row>
    <row r="885" spans="15:15" x14ac:dyDescent="0.35">
      <c r="O885" s="315"/>
    </row>
    <row r="886" spans="15:15" x14ac:dyDescent="0.35">
      <c r="O886" s="315"/>
    </row>
    <row r="887" spans="15:15" x14ac:dyDescent="0.35">
      <c r="O887" s="315"/>
    </row>
    <row r="888" spans="15:15" x14ac:dyDescent="0.35">
      <c r="O888" s="315"/>
    </row>
    <row r="889" spans="15:15" x14ac:dyDescent="0.35">
      <c r="O889" s="315"/>
    </row>
    <row r="890" spans="15:15" x14ac:dyDescent="0.35">
      <c r="O890" s="315"/>
    </row>
    <row r="891" spans="15:15" x14ac:dyDescent="0.35">
      <c r="O891" s="315"/>
    </row>
    <row r="892" spans="15:15" x14ac:dyDescent="0.35">
      <c r="O892" s="315"/>
    </row>
    <row r="893" spans="15:15" x14ac:dyDescent="0.35">
      <c r="O893" s="315"/>
    </row>
    <row r="894" spans="15:15" x14ac:dyDescent="0.35">
      <c r="O894" s="315"/>
    </row>
    <row r="895" spans="15:15" x14ac:dyDescent="0.35">
      <c r="O895" s="315"/>
    </row>
    <row r="896" spans="15:15" x14ac:dyDescent="0.35">
      <c r="O896" s="315"/>
    </row>
    <row r="897" spans="15:15" x14ac:dyDescent="0.35">
      <c r="O897" s="315"/>
    </row>
    <row r="898" spans="15:15" x14ac:dyDescent="0.35">
      <c r="O898" s="315"/>
    </row>
    <row r="899" spans="15:15" x14ac:dyDescent="0.35">
      <c r="O899" s="315"/>
    </row>
    <row r="900" spans="15:15" x14ac:dyDescent="0.35">
      <c r="O900" s="315"/>
    </row>
    <row r="901" spans="15:15" x14ac:dyDescent="0.35">
      <c r="O901" s="315"/>
    </row>
    <row r="902" spans="15:15" x14ac:dyDescent="0.35">
      <c r="O902" s="315"/>
    </row>
    <row r="903" spans="15:15" x14ac:dyDescent="0.35">
      <c r="O903" s="315"/>
    </row>
    <row r="904" spans="15:15" x14ac:dyDescent="0.35">
      <c r="O904" s="315"/>
    </row>
    <row r="905" spans="15:15" x14ac:dyDescent="0.35">
      <c r="O905" s="315"/>
    </row>
    <row r="906" spans="15:15" x14ac:dyDescent="0.35">
      <c r="O906" s="315"/>
    </row>
    <row r="907" spans="15:15" x14ac:dyDescent="0.35">
      <c r="O907" s="315"/>
    </row>
    <row r="908" spans="15:15" x14ac:dyDescent="0.35">
      <c r="O908" s="315"/>
    </row>
    <row r="909" spans="15:15" x14ac:dyDescent="0.35">
      <c r="O909" s="315"/>
    </row>
    <row r="910" spans="15:15" x14ac:dyDescent="0.35">
      <c r="O910" s="315"/>
    </row>
    <row r="911" spans="15:15" x14ac:dyDescent="0.35">
      <c r="O911" s="315"/>
    </row>
    <row r="912" spans="15:15" x14ac:dyDescent="0.35">
      <c r="O912" s="315"/>
    </row>
    <row r="913" spans="15:15" x14ac:dyDescent="0.35">
      <c r="O913" s="315"/>
    </row>
    <row r="914" spans="15:15" x14ac:dyDescent="0.35">
      <c r="O914" s="315"/>
    </row>
    <row r="915" spans="15:15" x14ac:dyDescent="0.35">
      <c r="O915" s="315"/>
    </row>
    <row r="916" spans="15:15" x14ac:dyDescent="0.35">
      <c r="O916" s="315"/>
    </row>
    <row r="917" spans="15:15" x14ac:dyDescent="0.35">
      <c r="O917" s="315"/>
    </row>
    <row r="918" spans="15:15" x14ac:dyDescent="0.35">
      <c r="O918" s="315"/>
    </row>
    <row r="919" spans="15:15" x14ac:dyDescent="0.35">
      <c r="O919" s="315"/>
    </row>
    <row r="920" spans="15:15" x14ac:dyDescent="0.35">
      <c r="O920" s="315"/>
    </row>
    <row r="921" spans="15:15" x14ac:dyDescent="0.35">
      <c r="O921" s="315"/>
    </row>
    <row r="922" spans="15:15" x14ac:dyDescent="0.35">
      <c r="O922" s="315"/>
    </row>
    <row r="923" spans="15:15" x14ac:dyDescent="0.35">
      <c r="O923" s="315"/>
    </row>
    <row r="924" spans="15:15" x14ac:dyDescent="0.35">
      <c r="O924" s="315"/>
    </row>
    <row r="925" spans="15:15" x14ac:dyDescent="0.35">
      <c r="O925" s="315"/>
    </row>
    <row r="926" spans="15:15" x14ac:dyDescent="0.35">
      <c r="O926" s="315"/>
    </row>
    <row r="927" spans="15:15" x14ac:dyDescent="0.35">
      <c r="O927" s="315"/>
    </row>
    <row r="928" spans="15:15" x14ac:dyDescent="0.35">
      <c r="O928" s="315"/>
    </row>
    <row r="929" spans="15:15" x14ac:dyDescent="0.35">
      <c r="O929" s="315"/>
    </row>
    <row r="930" spans="15:15" x14ac:dyDescent="0.35">
      <c r="O930" s="315"/>
    </row>
    <row r="931" spans="15:15" x14ac:dyDescent="0.35">
      <c r="O931" s="315"/>
    </row>
    <row r="932" spans="15:15" x14ac:dyDescent="0.35">
      <c r="O932" s="315"/>
    </row>
    <row r="933" spans="15:15" x14ac:dyDescent="0.35">
      <c r="O933" s="315"/>
    </row>
    <row r="934" spans="15:15" x14ac:dyDescent="0.35">
      <c r="O934" s="315"/>
    </row>
    <row r="935" spans="15:15" x14ac:dyDescent="0.35">
      <c r="O935" s="315"/>
    </row>
    <row r="936" spans="15:15" x14ac:dyDescent="0.35">
      <c r="O936" s="315"/>
    </row>
    <row r="937" spans="15:15" x14ac:dyDescent="0.35">
      <c r="O937" s="315"/>
    </row>
    <row r="938" spans="15:15" x14ac:dyDescent="0.35">
      <c r="O938" s="315"/>
    </row>
    <row r="939" spans="15:15" x14ac:dyDescent="0.35">
      <c r="O939" s="315"/>
    </row>
    <row r="940" spans="15:15" x14ac:dyDescent="0.35">
      <c r="O940" s="315"/>
    </row>
    <row r="941" spans="15:15" x14ac:dyDescent="0.35">
      <c r="O941" s="315"/>
    </row>
    <row r="942" spans="15:15" x14ac:dyDescent="0.35">
      <c r="O942" s="315"/>
    </row>
    <row r="943" spans="15:15" x14ac:dyDescent="0.35">
      <c r="O943" s="315"/>
    </row>
    <row r="944" spans="15:15" x14ac:dyDescent="0.35">
      <c r="O944" s="315"/>
    </row>
    <row r="945" spans="15:15" x14ac:dyDescent="0.35">
      <c r="O945" s="315"/>
    </row>
    <row r="946" spans="15:15" x14ac:dyDescent="0.35">
      <c r="O946" s="315"/>
    </row>
    <row r="947" spans="15:15" x14ac:dyDescent="0.35">
      <c r="O947" s="315"/>
    </row>
    <row r="948" spans="15:15" x14ac:dyDescent="0.35">
      <c r="O948" s="315"/>
    </row>
    <row r="949" spans="15:15" x14ac:dyDescent="0.35">
      <c r="O949" s="315"/>
    </row>
    <row r="950" spans="15:15" x14ac:dyDescent="0.35">
      <c r="O950" s="315"/>
    </row>
    <row r="951" spans="15:15" x14ac:dyDescent="0.35">
      <c r="O951" s="315"/>
    </row>
    <row r="952" spans="15:15" x14ac:dyDescent="0.35">
      <c r="O952" s="315"/>
    </row>
    <row r="953" spans="15:15" x14ac:dyDescent="0.35">
      <c r="O953" s="315"/>
    </row>
    <row r="954" spans="15:15" x14ac:dyDescent="0.35">
      <c r="O954" s="315"/>
    </row>
    <row r="955" spans="15:15" x14ac:dyDescent="0.35">
      <c r="O955" s="315"/>
    </row>
    <row r="956" spans="15:15" x14ac:dyDescent="0.35">
      <c r="O956" s="315"/>
    </row>
    <row r="957" spans="15:15" x14ac:dyDescent="0.35">
      <c r="O957" s="315"/>
    </row>
    <row r="958" spans="15:15" x14ac:dyDescent="0.35">
      <c r="O958" s="315"/>
    </row>
    <row r="959" spans="15:15" x14ac:dyDescent="0.35">
      <c r="O959" s="315"/>
    </row>
    <row r="960" spans="15:15" x14ac:dyDescent="0.35">
      <c r="O960" s="315"/>
    </row>
    <row r="961" spans="15:15" x14ac:dyDescent="0.35">
      <c r="O961" s="315"/>
    </row>
    <row r="962" spans="15:15" x14ac:dyDescent="0.35">
      <c r="O962" s="315"/>
    </row>
    <row r="963" spans="15:15" x14ac:dyDescent="0.35">
      <c r="O963" s="315"/>
    </row>
    <row r="964" spans="15:15" x14ac:dyDescent="0.35">
      <c r="O964" s="315"/>
    </row>
    <row r="965" spans="15:15" x14ac:dyDescent="0.35">
      <c r="O965" s="315"/>
    </row>
    <row r="966" spans="15:15" x14ac:dyDescent="0.35">
      <c r="O966" s="315"/>
    </row>
    <row r="967" spans="15:15" x14ac:dyDescent="0.35">
      <c r="O967" s="315"/>
    </row>
    <row r="968" spans="15:15" x14ac:dyDescent="0.35">
      <c r="O968" s="315"/>
    </row>
    <row r="969" spans="15:15" x14ac:dyDescent="0.35">
      <c r="O969" s="315"/>
    </row>
    <row r="970" spans="15:15" x14ac:dyDescent="0.35">
      <c r="O970" s="315"/>
    </row>
    <row r="971" spans="15:15" x14ac:dyDescent="0.35">
      <c r="O971" s="315"/>
    </row>
    <row r="972" spans="15:15" x14ac:dyDescent="0.35">
      <c r="O972" s="315"/>
    </row>
    <row r="973" spans="15:15" x14ac:dyDescent="0.35">
      <c r="O973" s="315"/>
    </row>
    <row r="974" spans="15:15" x14ac:dyDescent="0.35">
      <c r="O974" s="315"/>
    </row>
    <row r="975" spans="15:15" x14ac:dyDescent="0.35">
      <c r="O975" s="315"/>
    </row>
    <row r="976" spans="15:15" x14ac:dyDescent="0.35">
      <c r="O976" s="315"/>
    </row>
    <row r="977" spans="15:15" x14ac:dyDescent="0.35">
      <c r="O977" s="315"/>
    </row>
    <row r="978" spans="15:15" x14ac:dyDescent="0.35">
      <c r="O978" s="315"/>
    </row>
    <row r="979" spans="15:15" x14ac:dyDescent="0.35">
      <c r="O979" s="315"/>
    </row>
    <row r="980" spans="15:15" x14ac:dyDescent="0.35">
      <c r="O980" s="315"/>
    </row>
    <row r="981" spans="15:15" x14ac:dyDescent="0.35">
      <c r="O981" s="315"/>
    </row>
    <row r="982" spans="15:15" x14ac:dyDescent="0.35">
      <c r="O982" s="315"/>
    </row>
    <row r="983" spans="15:15" x14ac:dyDescent="0.35">
      <c r="O983" s="315"/>
    </row>
    <row r="984" spans="15:15" x14ac:dyDescent="0.35">
      <c r="O984" s="315"/>
    </row>
    <row r="985" spans="15:15" x14ac:dyDescent="0.35">
      <c r="O985" s="315"/>
    </row>
    <row r="986" spans="15:15" x14ac:dyDescent="0.35">
      <c r="O986" s="315"/>
    </row>
    <row r="987" spans="15:15" x14ac:dyDescent="0.35">
      <c r="O987" s="315"/>
    </row>
    <row r="988" spans="15:15" x14ac:dyDescent="0.35">
      <c r="O988" s="315"/>
    </row>
    <row r="989" spans="15:15" x14ac:dyDescent="0.35">
      <c r="O989" s="315"/>
    </row>
    <row r="990" spans="15:15" x14ac:dyDescent="0.35">
      <c r="O990" s="315"/>
    </row>
    <row r="991" spans="15:15" x14ac:dyDescent="0.35">
      <c r="O991" s="315"/>
    </row>
    <row r="992" spans="15:15" x14ac:dyDescent="0.35">
      <c r="O992" s="315"/>
    </row>
    <row r="993" spans="15:15" x14ac:dyDescent="0.35">
      <c r="O993" s="315"/>
    </row>
    <row r="994" spans="15:15" x14ac:dyDescent="0.35">
      <c r="O994" s="315"/>
    </row>
    <row r="995" spans="15:15" x14ac:dyDescent="0.35">
      <c r="O995" s="315"/>
    </row>
    <row r="996" spans="15:15" x14ac:dyDescent="0.35">
      <c r="O996" s="315"/>
    </row>
    <row r="997" spans="15:15" x14ac:dyDescent="0.35">
      <c r="O997" s="315"/>
    </row>
    <row r="998" spans="15:15" x14ac:dyDescent="0.35">
      <c r="O998" s="315"/>
    </row>
    <row r="999" spans="15:15" x14ac:dyDescent="0.35">
      <c r="O999" s="315"/>
    </row>
    <row r="1000" spans="15:15" x14ac:dyDescent="0.35">
      <c r="O1000" s="315"/>
    </row>
    <row r="1001" spans="15:15" x14ac:dyDescent="0.35">
      <c r="O1001" s="315"/>
    </row>
    <row r="1002" spans="15:15" x14ac:dyDescent="0.35">
      <c r="O1002" s="315"/>
    </row>
  </sheetData>
  <sortState xmlns:xlrd2="http://schemas.microsoft.com/office/spreadsheetml/2017/richdata2" ref="A5:O17">
    <sortCondition ref="O5:O17"/>
  </sortState>
  <pageMargins left="0.7" right="0.7" top="0.75" bottom="0.75" header="0" footer="0"/>
  <pageSetup scale="61"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I1001"/>
  <sheetViews>
    <sheetView workbookViewId="0">
      <selection activeCell="U5" sqref="U5"/>
    </sheetView>
  </sheetViews>
  <sheetFormatPr baseColWidth="10" defaultColWidth="15.33203125" defaultRowHeight="15" customHeight="1" x14ac:dyDescent="0.35"/>
  <cols>
    <col min="1" max="3" width="15.33203125" style="314"/>
    <col min="4" max="4" width="23" style="314" bestFit="1" customWidth="1"/>
    <col min="5" max="5" width="18" style="314" bestFit="1" customWidth="1"/>
    <col min="6" max="12" width="15.33203125" style="314" hidden="1" customWidth="1"/>
    <col min="13" max="15" width="0" style="314" hidden="1" customWidth="1"/>
    <col min="16" max="16" width="22.5" style="314" bestFit="1" customWidth="1"/>
    <col min="17" max="16384" width="15.33203125" style="314"/>
  </cols>
  <sheetData>
    <row r="1" spans="1:35" ht="27" x14ac:dyDescent="0.35">
      <c r="B1" s="317" t="s">
        <v>0</v>
      </c>
      <c r="C1" s="317"/>
      <c r="D1" s="318">
        <v>0.29166666666666669</v>
      </c>
      <c r="E1" s="318"/>
      <c r="F1" s="318"/>
      <c r="G1" s="318"/>
      <c r="H1" s="319"/>
      <c r="I1" s="319"/>
      <c r="J1" s="319"/>
      <c r="K1" s="319"/>
      <c r="L1" s="319"/>
      <c r="M1" s="319"/>
      <c r="N1" s="319"/>
      <c r="O1" s="319"/>
      <c r="P1" s="319"/>
      <c r="Q1" s="319"/>
      <c r="R1" s="319"/>
      <c r="S1" s="320"/>
    </row>
    <row r="2" spans="1:35" ht="27" x14ac:dyDescent="0.35">
      <c r="B2" s="317" t="s">
        <v>1</v>
      </c>
      <c r="C2" s="317"/>
      <c r="D2" s="321">
        <v>6.25E-2</v>
      </c>
      <c r="E2" s="321"/>
      <c r="F2" s="321"/>
      <c r="G2" s="321"/>
      <c r="H2" s="319"/>
      <c r="I2" s="319"/>
      <c r="J2" s="319"/>
      <c r="K2" s="319"/>
      <c r="L2" s="319"/>
      <c r="M2" s="319"/>
      <c r="N2" s="319"/>
      <c r="O2" s="319"/>
      <c r="P2" s="319"/>
      <c r="Q2" s="319"/>
      <c r="R2" s="319"/>
      <c r="S2" s="320"/>
    </row>
    <row r="3" spans="1:35" ht="27" x14ac:dyDescent="0.35">
      <c r="B3" s="317"/>
      <c r="C3" s="317"/>
      <c r="D3" s="317"/>
      <c r="E3" s="317"/>
      <c r="F3" s="317"/>
      <c r="G3" s="317"/>
      <c r="H3" s="319"/>
      <c r="I3" s="319"/>
      <c r="J3" s="319"/>
      <c r="K3" s="319"/>
      <c r="L3" s="319"/>
      <c r="M3" s="319"/>
      <c r="N3" s="319"/>
      <c r="O3" s="319"/>
      <c r="P3" s="319"/>
      <c r="Q3" s="319"/>
      <c r="R3" s="319"/>
      <c r="S3" s="320"/>
    </row>
    <row r="4" spans="1:35" ht="80" x14ac:dyDescent="0.35">
      <c r="A4" s="314" t="s">
        <v>58</v>
      </c>
      <c r="B4" s="322" t="s">
        <v>2</v>
      </c>
      <c r="C4" s="322" t="s">
        <v>121</v>
      </c>
      <c r="D4" s="322" t="s">
        <v>3</v>
      </c>
      <c r="E4" s="322" t="s">
        <v>91</v>
      </c>
      <c r="F4" s="322" t="s">
        <v>104</v>
      </c>
      <c r="G4" s="322" t="s">
        <v>105</v>
      </c>
      <c r="H4" s="322" t="s">
        <v>45</v>
      </c>
      <c r="I4" s="322" t="s">
        <v>101</v>
      </c>
      <c r="J4" s="322" t="s">
        <v>4</v>
      </c>
      <c r="K4" s="322" t="s">
        <v>102</v>
      </c>
      <c r="L4" s="322" t="s">
        <v>103</v>
      </c>
      <c r="M4" s="322" t="s">
        <v>5</v>
      </c>
      <c r="N4" s="322" t="s">
        <v>101</v>
      </c>
      <c r="O4" s="322" t="s">
        <v>6</v>
      </c>
      <c r="P4" s="322" t="s">
        <v>120</v>
      </c>
      <c r="Q4" s="322" t="s">
        <v>122</v>
      </c>
      <c r="R4" s="322" t="s">
        <v>7</v>
      </c>
      <c r="S4" s="323" t="s">
        <v>8</v>
      </c>
      <c r="T4" s="316" t="s">
        <v>129</v>
      </c>
      <c r="U4" s="316"/>
      <c r="V4" s="316"/>
      <c r="W4" s="316"/>
      <c r="X4" s="316"/>
      <c r="Y4" s="316"/>
      <c r="Z4" s="316"/>
      <c r="AA4" s="316"/>
      <c r="AB4" s="316"/>
      <c r="AC4" s="316"/>
      <c r="AD4" s="316"/>
      <c r="AE4" s="316"/>
      <c r="AF4" s="316"/>
      <c r="AG4" s="316"/>
      <c r="AH4" s="316"/>
      <c r="AI4" s="316"/>
    </row>
    <row r="5" spans="1:35" ht="27" x14ac:dyDescent="0.35">
      <c r="B5" s="324"/>
      <c r="C5" s="324"/>
      <c r="D5" s="319"/>
      <c r="E5" s="319"/>
      <c r="F5" s="319"/>
      <c r="G5" s="319"/>
      <c r="H5" s="319"/>
      <c r="I5" s="319"/>
      <c r="J5" s="319"/>
      <c r="K5" s="319"/>
      <c r="L5" s="319"/>
      <c r="M5" s="319"/>
      <c r="N5" s="319"/>
      <c r="O5" s="319"/>
      <c r="P5" s="99"/>
      <c r="Q5" s="319"/>
      <c r="R5" s="350"/>
      <c r="S5" s="320">
        <f t="shared" ref="S5:S17" si="0">(R5-$D$1)-$D$2</f>
        <v>-0.35416666666666669</v>
      </c>
    </row>
    <row r="6" spans="1:35" ht="27" x14ac:dyDescent="0.35">
      <c r="B6" s="324"/>
      <c r="C6" s="324"/>
      <c r="D6" s="319"/>
      <c r="E6" s="319"/>
      <c r="F6" s="319"/>
      <c r="G6" s="319"/>
      <c r="H6" s="319"/>
      <c r="I6" s="319"/>
      <c r="J6" s="319"/>
      <c r="K6" s="319"/>
      <c r="L6" s="319"/>
      <c r="M6" s="319"/>
      <c r="N6" s="319"/>
      <c r="O6" s="319"/>
      <c r="P6" s="99"/>
      <c r="Q6" s="319"/>
      <c r="R6" s="350"/>
      <c r="S6" s="320">
        <f t="shared" si="0"/>
        <v>-0.35416666666666669</v>
      </c>
    </row>
    <row r="7" spans="1:35" ht="27" x14ac:dyDescent="0.35">
      <c r="B7" s="324"/>
      <c r="C7" s="324"/>
      <c r="D7" s="319"/>
      <c r="E7" s="319"/>
      <c r="F7" s="319"/>
      <c r="G7" s="319"/>
      <c r="H7" s="319"/>
      <c r="I7" s="319"/>
      <c r="J7" s="319"/>
      <c r="K7" s="319"/>
      <c r="L7" s="319"/>
      <c r="M7" s="319"/>
      <c r="N7" s="319"/>
      <c r="O7" s="319"/>
      <c r="P7" s="99"/>
      <c r="Q7" s="319"/>
      <c r="R7" s="350"/>
      <c r="S7" s="320">
        <f t="shared" si="0"/>
        <v>-0.35416666666666669</v>
      </c>
    </row>
    <row r="8" spans="1:35" ht="27" x14ac:dyDescent="0.35">
      <c r="B8" s="324"/>
      <c r="C8" s="324"/>
      <c r="D8" s="319"/>
      <c r="E8" s="319"/>
      <c r="F8" s="319"/>
      <c r="G8" s="319"/>
      <c r="H8" s="319"/>
      <c r="I8" s="319"/>
      <c r="J8" s="319"/>
      <c r="K8" s="319"/>
      <c r="L8" s="319"/>
      <c r="M8" s="319"/>
      <c r="N8" s="319"/>
      <c r="O8" s="319"/>
      <c r="P8" s="99"/>
      <c r="Q8" s="319"/>
      <c r="R8" s="350"/>
      <c r="S8" s="320">
        <f t="shared" si="0"/>
        <v>-0.35416666666666669</v>
      </c>
    </row>
    <row r="9" spans="1:35" ht="27" x14ac:dyDescent="0.35">
      <c r="B9" s="324"/>
      <c r="C9" s="324"/>
      <c r="D9" s="319"/>
      <c r="E9" s="319"/>
      <c r="F9" s="319"/>
      <c r="G9" s="319"/>
      <c r="H9" s="319"/>
      <c r="I9" s="319"/>
      <c r="J9" s="319"/>
      <c r="K9" s="319"/>
      <c r="L9" s="319"/>
      <c r="M9" s="319"/>
      <c r="N9" s="319"/>
      <c r="O9" s="319"/>
      <c r="P9" s="99"/>
      <c r="Q9" s="319"/>
      <c r="R9" s="351"/>
      <c r="S9" s="320">
        <f t="shared" si="0"/>
        <v>-0.35416666666666669</v>
      </c>
    </row>
    <row r="10" spans="1:35" ht="27" x14ac:dyDescent="0.35">
      <c r="B10" s="324"/>
      <c r="C10" s="324"/>
      <c r="D10" s="319"/>
      <c r="E10" s="319"/>
      <c r="F10" s="319"/>
      <c r="G10" s="319"/>
      <c r="H10" s="319"/>
      <c r="I10" s="319"/>
      <c r="J10" s="319"/>
      <c r="K10" s="319"/>
      <c r="L10" s="319"/>
      <c r="M10" s="319"/>
      <c r="N10" s="319"/>
      <c r="O10" s="319"/>
      <c r="P10" s="99"/>
      <c r="Q10" s="319"/>
      <c r="R10" s="351"/>
      <c r="S10" s="320">
        <f t="shared" si="0"/>
        <v>-0.35416666666666669</v>
      </c>
    </row>
    <row r="11" spans="1:35" ht="27" x14ac:dyDescent="0.35">
      <c r="B11" s="324"/>
      <c r="C11" s="324"/>
      <c r="D11" s="319"/>
      <c r="E11" s="319"/>
      <c r="F11" s="319"/>
      <c r="G11" s="319"/>
      <c r="H11" s="319"/>
      <c r="I11" s="319"/>
      <c r="J11" s="319"/>
      <c r="K11" s="319"/>
      <c r="L11" s="319"/>
      <c r="M11" s="319"/>
      <c r="N11" s="319"/>
      <c r="O11" s="319"/>
      <c r="P11" s="99"/>
      <c r="Q11" s="319"/>
      <c r="R11" s="350"/>
      <c r="S11" s="320">
        <f t="shared" si="0"/>
        <v>-0.35416666666666669</v>
      </c>
    </row>
    <row r="12" spans="1:35" ht="27" x14ac:dyDescent="0.35">
      <c r="B12" s="324"/>
      <c r="C12" s="324"/>
      <c r="D12" s="319"/>
      <c r="E12" s="319"/>
      <c r="F12" s="319"/>
      <c r="G12" s="319"/>
      <c r="H12" s="319"/>
      <c r="I12" s="319"/>
      <c r="J12" s="319"/>
      <c r="K12" s="319"/>
      <c r="L12" s="319"/>
      <c r="M12" s="319"/>
      <c r="N12" s="319"/>
      <c r="O12" s="319"/>
      <c r="P12" s="99"/>
      <c r="Q12" s="319"/>
      <c r="R12" s="351"/>
      <c r="S12" s="320">
        <f t="shared" si="0"/>
        <v>-0.35416666666666669</v>
      </c>
    </row>
    <row r="13" spans="1:35" ht="27" x14ac:dyDescent="0.35">
      <c r="B13" s="324"/>
      <c r="C13" s="319"/>
      <c r="D13" s="319"/>
      <c r="E13" s="319"/>
      <c r="F13" s="319"/>
      <c r="G13" s="319"/>
      <c r="H13" s="319"/>
      <c r="I13" s="319"/>
      <c r="J13" s="319"/>
      <c r="K13" s="319"/>
      <c r="L13" s="319"/>
      <c r="M13" s="319"/>
      <c r="N13" s="319"/>
      <c r="O13" s="319"/>
      <c r="P13" s="99"/>
      <c r="Q13" s="319"/>
      <c r="R13" s="350"/>
      <c r="S13" s="320">
        <f t="shared" si="0"/>
        <v>-0.35416666666666669</v>
      </c>
    </row>
    <row r="14" spans="1:35" ht="27" x14ac:dyDescent="0.35">
      <c r="B14" s="324"/>
      <c r="C14" s="324"/>
      <c r="D14" s="319"/>
      <c r="E14" s="319"/>
      <c r="F14" s="319"/>
      <c r="G14" s="319"/>
      <c r="H14" s="319"/>
      <c r="I14" s="319"/>
      <c r="J14" s="319"/>
      <c r="K14" s="319"/>
      <c r="L14" s="319"/>
      <c r="M14" s="319"/>
      <c r="N14" s="319"/>
      <c r="O14" s="319"/>
      <c r="P14" s="99"/>
      <c r="Q14" s="319"/>
      <c r="R14" s="350"/>
      <c r="S14" s="320">
        <f t="shared" si="0"/>
        <v>-0.35416666666666669</v>
      </c>
    </row>
    <row r="15" spans="1:35" ht="27" x14ac:dyDescent="0.35">
      <c r="B15" s="324"/>
      <c r="C15" s="324"/>
      <c r="D15" s="319"/>
      <c r="E15" s="319"/>
      <c r="F15" s="319"/>
      <c r="G15" s="319"/>
      <c r="H15" s="319"/>
      <c r="I15" s="319"/>
      <c r="J15" s="319"/>
      <c r="K15" s="319"/>
      <c r="L15" s="319"/>
      <c r="M15" s="319"/>
      <c r="N15" s="319"/>
      <c r="O15" s="319"/>
      <c r="P15" s="99"/>
      <c r="Q15" s="319"/>
      <c r="R15" s="350"/>
      <c r="S15" s="320">
        <f t="shared" si="0"/>
        <v>-0.35416666666666669</v>
      </c>
    </row>
    <row r="16" spans="1:35" ht="27" x14ac:dyDescent="0.35">
      <c r="B16" s="324"/>
      <c r="C16" s="324"/>
      <c r="D16" s="319"/>
      <c r="E16" s="319"/>
      <c r="F16" s="319"/>
      <c r="G16" s="319"/>
      <c r="H16" s="319"/>
      <c r="I16" s="319"/>
      <c r="J16" s="319"/>
      <c r="K16" s="319"/>
      <c r="L16" s="319"/>
      <c r="M16" s="319"/>
      <c r="N16" s="319"/>
      <c r="O16" s="319"/>
      <c r="P16" s="99"/>
      <c r="Q16" s="319"/>
      <c r="R16" s="350"/>
      <c r="S16" s="320">
        <f t="shared" si="0"/>
        <v>-0.35416666666666669</v>
      </c>
    </row>
    <row r="17" spans="2:19" ht="27" x14ac:dyDescent="0.35">
      <c r="B17" s="324"/>
      <c r="C17" s="324"/>
      <c r="D17" s="319"/>
      <c r="E17" s="319"/>
      <c r="F17" s="319"/>
      <c r="G17" s="319"/>
      <c r="H17" s="319"/>
      <c r="I17" s="319"/>
      <c r="J17" s="319"/>
      <c r="K17" s="319"/>
      <c r="L17" s="319"/>
      <c r="M17" s="319"/>
      <c r="N17" s="319"/>
      <c r="O17" s="319"/>
      <c r="P17" s="99"/>
      <c r="Q17" s="319"/>
      <c r="R17" s="350"/>
      <c r="S17" s="320">
        <f t="shared" si="0"/>
        <v>-0.35416666666666669</v>
      </c>
    </row>
    <row r="18" spans="2:19" ht="27" x14ac:dyDescent="0.35">
      <c r="B18" s="324"/>
      <c r="C18" s="324"/>
      <c r="D18" s="319"/>
      <c r="E18" s="319"/>
      <c r="F18" s="319"/>
      <c r="G18" s="319"/>
      <c r="H18" s="319"/>
      <c r="I18" s="319"/>
      <c r="J18" s="319"/>
      <c r="K18" s="319"/>
      <c r="L18" s="319"/>
      <c r="M18" s="319"/>
      <c r="N18" s="319"/>
      <c r="O18" s="319"/>
      <c r="P18" s="99"/>
      <c r="Q18" s="319"/>
      <c r="R18" s="319"/>
      <c r="S18" s="320"/>
    </row>
    <row r="19" spans="2:19" ht="27" x14ac:dyDescent="0.35">
      <c r="B19" s="324"/>
      <c r="C19" s="324"/>
      <c r="D19" s="319"/>
      <c r="E19" s="319"/>
      <c r="F19" s="319"/>
      <c r="G19" s="319"/>
      <c r="H19" s="319"/>
      <c r="I19" s="319"/>
      <c r="J19" s="319"/>
      <c r="K19" s="319"/>
      <c r="L19" s="319"/>
      <c r="M19" s="319"/>
      <c r="N19" s="319"/>
      <c r="O19" s="319"/>
      <c r="P19" s="99"/>
      <c r="Q19" s="319"/>
      <c r="R19" s="319"/>
      <c r="S19" s="320"/>
    </row>
    <row r="20" spans="2:19" ht="27" x14ac:dyDescent="0.35">
      <c r="B20" s="324"/>
      <c r="C20" s="324"/>
      <c r="D20" s="319"/>
      <c r="E20" s="319"/>
      <c r="F20" s="319"/>
      <c r="G20" s="319"/>
      <c r="H20" s="319"/>
      <c r="I20" s="319"/>
      <c r="J20" s="319"/>
      <c r="K20" s="319"/>
      <c r="L20" s="319"/>
      <c r="M20" s="319"/>
      <c r="N20" s="319"/>
      <c r="O20" s="319"/>
      <c r="P20" s="99"/>
      <c r="Q20" s="319"/>
      <c r="R20" s="319"/>
      <c r="S20" s="320"/>
    </row>
    <row r="21" spans="2:19" ht="27" x14ac:dyDescent="0.35">
      <c r="B21" s="324"/>
      <c r="C21" s="324"/>
      <c r="D21" s="319"/>
      <c r="E21" s="319"/>
      <c r="F21" s="319"/>
      <c r="G21" s="319"/>
      <c r="H21" s="319"/>
      <c r="I21" s="319"/>
      <c r="J21" s="319"/>
      <c r="K21" s="319"/>
      <c r="L21" s="319"/>
      <c r="M21" s="319"/>
      <c r="N21" s="319"/>
      <c r="O21" s="319"/>
      <c r="P21" s="99"/>
      <c r="Q21" s="319"/>
      <c r="R21" s="319"/>
      <c r="S21" s="320"/>
    </row>
    <row r="22" spans="2:19" ht="27" x14ac:dyDescent="0.35">
      <c r="B22" s="324"/>
      <c r="C22" s="324"/>
      <c r="D22" s="319"/>
      <c r="E22" s="319"/>
      <c r="F22" s="319"/>
      <c r="G22" s="319"/>
      <c r="H22" s="319"/>
      <c r="I22" s="319"/>
      <c r="J22" s="319"/>
      <c r="K22" s="319"/>
      <c r="L22" s="319"/>
      <c r="M22" s="319"/>
      <c r="N22" s="319"/>
      <c r="O22" s="319"/>
      <c r="P22" s="99"/>
      <c r="Q22" s="319"/>
      <c r="R22" s="319"/>
      <c r="S22" s="320"/>
    </row>
    <row r="23" spans="2:19" ht="27" x14ac:dyDescent="0.35">
      <c r="B23" s="324"/>
      <c r="C23" s="343"/>
      <c r="D23" s="319"/>
      <c r="E23" s="319"/>
      <c r="F23" s="319"/>
      <c r="G23" s="319"/>
      <c r="H23" s="319"/>
      <c r="I23" s="319"/>
      <c r="J23" s="319"/>
      <c r="K23" s="319"/>
      <c r="L23" s="319"/>
      <c r="M23" s="319"/>
      <c r="N23" s="319"/>
      <c r="O23" s="319"/>
      <c r="P23" s="99"/>
      <c r="R23" s="319"/>
      <c r="S23" s="320"/>
    </row>
    <row r="24" spans="2:19" ht="27" x14ac:dyDescent="0.35">
      <c r="P24" s="319"/>
      <c r="S24" s="315"/>
    </row>
    <row r="25" spans="2:19" ht="27" x14ac:dyDescent="0.35">
      <c r="P25" s="319"/>
      <c r="S25" s="315"/>
    </row>
    <row r="26" spans="2:19" ht="27" x14ac:dyDescent="0.35">
      <c r="P26" s="319"/>
      <c r="S26" s="315"/>
    </row>
    <row r="27" spans="2:19" ht="27" x14ac:dyDescent="0.35">
      <c r="P27" s="319"/>
      <c r="S27" s="315"/>
    </row>
    <row r="28" spans="2:19" ht="27" x14ac:dyDescent="0.35">
      <c r="P28" s="319"/>
      <c r="S28" s="315"/>
    </row>
    <row r="29" spans="2:19" ht="27" x14ac:dyDescent="0.35">
      <c r="P29" s="319"/>
      <c r="S29" s="315"/>
    </row>
    <row r="30" spans="2:19" ht="27" x14ac:dyDescent="0.35">
      <c r="P30" s="319"/>
      <c r="S30" s="315"/>
    </row>
    <row r="31" spans="2:19" ht="27" x14ac:dyDescent="0.35">
      <c r="P31" s="319"/>
      <c r="S31" s="315"/>
    </row>
    <row r="32" spans="2:19" ht="27" x14ac:dyDescent="0.35">
      <c r="P32" s="319"/>
      <c r="S32" s="315"/>
    </row>
    <row r="33" spans="16:19" ht="27" x14ac:dyDescent="0.35">
      <c r="P33" s="319"/>
      <c r="S33" s="315"/>
    </row>
    <row r="34" spans="16:19" ht="27" x14ac:dyDescent="0.35">
      <c r="P34" s="319"/>
      <c r="S34" s="315"/>
    </row>
    <row r="35" spans="16:19" ht="27" x14ac:dyDescent="0.35">
      <c r="P35" s="319"/>
      <c r="S35" s="315"/>
    </row>
    <row r="36" spans="16:19" ht="27" x14ac:dyDescent="0.35">
      <c r="P36" s="319"/>
      <c r="S36" s="315"/>
    </row>
    <row r="37" spans="16:19" ht="27" x14ac:dyDescent="0.35">
      <c r="P37" s="319"/>
      <c r="S37" s="315"/>
    </row>
    <row r="38" spans="16:19" ht="27" x14ac:dyDescent="0.35">
      <c r="P38" s="319"/>
      <c r="S38" s="315"/>
    </row>
    <row r="39" spans="16:19" ht="27" x14ac:dyDescent="0.35">
      <c r="P39" s="319"/>
      <c r="S39" s="315"/>
    </row>
    <row r="40" spans="16:19" ht="27" x14ac:dyDescent="0.35">
      <c r="P40" s="319"/>
      <c r="S40" s="315"/>
    </row>
    <row r="41" spans="16:19" ht="27" x14ac:dyDescent="0.35">
      <c r="P41" s="319"/>
      <c r="S41" s="315"/>
    </row>
    <row r="42" spans="16:19" ht="27" x14ac:dyDescent="0.35">
      <c r="P42" s="319"/>
      <c r="S42" s="315"/>
    </row>
    <row r="43" spans="16:19" ht="27" x14ac:dyDescent="0.35">
      <c r="S43" s="315"/>
    </row>
    <row r="44" spans="16:19" ht="27" x14ac:dyDescent="0.35">
      <c r="S44" s="315"/>
    </row>
    <row r="45" spans="16:19" ht="27" x14ac:dyDescent="0.35">
      <c r="S45" s="315"/>
    </row>
    <row r="46" spans="16:19" ht="27" x14ac:dyDescent="0.35">
      <c r="S46" s="315"/>
    </row>
    <row r="47" spans="16:19" ht="27" x14ac:dyDescent="0.35">
      <c r="S47" s="315"/>
    </row>
    <row r="48" spans="16:19" ht="27" x14ac:dyDescent="0.35">
      <c r="S48" s="315"/>
    </row>
    <row r="49" spans="19:19" ht="27" x14ac:dyDescent="0.35">
      <c r="S49" s="315"/>
    </row>
    <row r="50" spans="19:19" ht="27" x14ac:dyDescent="0.35">
      <c r="S50" s="315"/>
    </row>
    <row r="51" spans="19:19" ht="27" x14ac:dyDescent="0.35">
      <c r="S51" s="315"/>
    </row>
    <row r="52" spans="19:19" ht="27" x14ac:dyDescent="0.35">
      <c r="S52" s="315"/>
    </row>
    <row r="53" spans="19:19" ht="27" x14ac:dyDescent="0.35">
      <c r="S53" s="315"/>
    </row>
    <row r="54" spans="19:19" ht="27" x14ac:dyDescent="0.35">
      <c r="S54" s="315"/>
    </row>
    <row r="55" spans="19:19" ht="27" x14ac:dyDescent="0.35">
      <c r="S55" s="315"/>
    </row>
    <row r="56" spans="19:19" ht="27" x14ac:dyDescent="0.35">
      <c r="S56" s="315"/>
    </row>
    <row r="57" spans="19:19" ht="27" x14ac:dyDescent="0.35">
      <c r="S57" s="315"/>
    </row>
    <row r="58" spans="19:19" ht="27" x14ac:dyDescent="0.35">
      <c r="S58" s="315"/>
    </row>
    <row r="59" spans="19:19" ht="27" x14ac:dyDescent="0.35">
      <c r="S59" s="315"/>
    </row>
    <row r="60" spans="19:19" ht="27" x14ac:dyDescent="0.35">
      <c r="S60" s="315"/>
    </row>
    <row r="61" spans="19:19" ht="27" x14ac:dyDescent="0.35">
      <c r="S61" s="315"/>
    </row>
    <row r="62" spans="19:19" ht="27" x14ac:dyDescent="0.35">
      <c r="S62" s="315"/>
    </row>
    <row r="63" spans="19:19" ht="27" x14ac:dyDescent="0.35">
      <c r="S63" s="315"/>
    </row>
    <row r="64" spans="19:19" ht="27" x14ac:dyDescent="0.35">
      <c r="S64" s="315"/>
    </row>
    <row r="65" spans="19:19" ht="27" x14ac:dyDescent="0.35">
      <c r="S65" s="315"/>
    </row>
    <row r="66" spans="19:19" ht="27" x14ac:dyDescent="0.35">
      <c r="S66" s="315"/>
    </row>
    <row r="67" spans="19:19" ht="27" x14ac:dyDescent="0.35">
      <c r="S67" s="315"/>
    </row>
    <row r="68" spans="19:19" ht="27" x14ac:dyDescent="0.35">
      <c r="S68" s="315"/>
    </row>
    <row r="69" spans="19:19" ht="27" x14ac:dyDescent="0.35">
      <c r="S69" s="315"/>
    </row>
    <row r="70" spans="19:19" ht="27" x14ac:dyDescent="0.35">
      <c r="S70" s="315"/>
    </row>
    <row r="71" spans="19:19" ht="27" x14ac:dyDescent="0.35">
      <c r="S71" s="315"/>
    </row>
    <row r="72" spans="19:19" ht="27" x14ac:dyDescent="0.35">
      <c r="S72" s="315"/>
    </row>
    <row r="73" spans="19:19" ht="27" x14ac:dyDescent="0.35">
      <c r="S73" s="315"/>
    </row>
    <row r="74" spans="19:19" ht="27" x14ac:dyDescent="0.35">
      <c r="S74" s="315"/>
    </row>
    <row r="75" spans="19:19" ht="27" x14ac:dyDescent="0.35">
      <c r="S75" s="315"/>
    </row>
    <row r="76" spans="19:19" ht="27" x14ac:dyDescent="0.35">
      <c r="S76" s="315"/>
    </row>
    <row r="77" spans="19:19" ht="27" x14ac:dyDescent="0.35">
      <c r="S77" s="315"/>
    </row>
    <row r="78" spans="19:19" ht="27" x14ac:dyDescent="0.35">
      <c r="S78" s="315"/>
    </row>
    <row r="79" spans="19:19" ht="27" x14ac:dyDescent="0.35">
      <c r="S79" s="315"/>
    </row>
    <row r="80" spans="19:19" ht="27" x14ac:dyDescent="0.35">
      <c r="S80" s="315"/>
    </row>
    <row r="81" spans="19:19" ht="27" x14ac:dyDescent="0.35">
      <c r="S81" s="315"/>
    </row>
    <row r="82" spans="19:19" ht="27" x14ac:dyDescent="0.35">
      <c r="S82" s="315"/>
    </row>
    <row r="83" spans="19:19" ht="27" x14ac:dyDescent="0.35">
      <c r="S83" s="315"/>
    </row>
    <row r="84" spans="19:19" ht="27" x14ac:dyDescent="0.35">
      <c r="S84" s="315"/>
    </row>
    <row r="85" spans="19:19" ht="27" x14ac:dyDescent="0.35">
      <c r="S85" s="315"/>
    </row>
    <row r="86" spans="19:19" ht="27" x14ac:dyDescent="0.35">
      <c r="S86" s="315"/>
    </row>
    <row r="87" spans="19:19" ht="27" x14ac:dyDescent="0.35">
      <c r="S87" s="315"/>
    </row>
    <row r="88" spans="19:19" ht="27" x14ac:dyDescent="0.35">
      <c r="S88" s="315"/>
    </row>
    <row r="89" spans="19:19" ht="27" x14ac:dyDescent="0.35">
      <c r="S89" s="315"/>
    </row>
    <row r="90" spans="19:19" ht="27" x14ac:dyDescent="0.35">
      <c r="S90" s="315"/>
    </row>
    <row r="91" spans="19:19" ht="27" x14ac:dyDescent="0.35">
      <c r="S91" s="315"/>
    </row>
    <row r="92" spans="19:19" ht="27" x14ac:dyDescent="0.35">
      <c r="S92" s="315"/>
    </row>
    <row r="93" spans="19:19" ht="27" x14ac:dyDescent="0.35">
      <c r="S93" s="315"/>
    </row>
    <row r="94" spans="19:19" ht="27" x14ac:dyDescent="0.35">
      <c r="S94" s="315"/>
    </row>
    <row r="95" spans="19:19" ht="27" x14ac:dyDescent="0.35">
      <c r="S95" s="315"/>
    </row>
    <row r="96" spans="19:19" ht="27" x14ac:dyDescent="0.35">
      <c r="S96" s="315"/>
    </row>
    <row r="97" spans="19:19" ht="27" x14ac:dyDescent="0.35">
      <c r="S97" s="315"/>
    </row>
    <row r="98" spans="19:19" ht="27" x14ac:dyDescent="0.35">
      <c r="S98" s="315"/>
    </row>
    <row r="99" spans="19:19" ht="27" x14ac:dyDescent="0.35">
      <c r="S99" s="315"/>
    </row>
    <row r="100" spans="19:19" ht="27" x14ac:dyDescent="0.35">
      <c r="S100" s="315"/>
    </row>
    <row r="101" spans="19:19" ht="27" x14ac:dyDescent="0.35">
      <c r="S101" s="315"/>
    </row>
    <row r="102" spans="19:19" ht="27" x14ac:dyDescent="0.35">
      <c r="S102" s="315"/>
    </row>
    <row r="103" spans="19:19" ht="27" x14ac:dyDescent="0.35">
      <c r="S103" s="315"/>
    </row>
    <row r="104" spans="19:19" ht="27" x14ac:dyDescent="0.35">
      <c r="S104" s="315"/>
    </row>
    <row r="105" spans="19:19" ht="27" x14ac:dyDescent="0.35">
      <c r="S105" s="315"/>
    </row>
    <row r="106" spans="19:19" ht="27" x14ac:dyDescent="0.35">
      <c r="S106" s="315"/>
    </row>
    <row r="107" spans="19:19" ht="27" x14ac:dyDescent="0.35">
      <c r="S107" s="315"/>
    </row>
    <row r="108" spans="19:19" ht="27" x14ac:dyDescent="0.35">
      <c r="S108" s="315"/>
    </row>
    <row r="109" spans="19:19" ht="27" x14ac:dyDescent="0.35">
      <c r="S109" s="315"/>
    </row>
    <row r="110" spans="19:19" ht="27" x14ac:dyDescent="0.35">
      <c r="S110" s="315"/>
    </row>
    <row r="111" spans="19:19" ht="27" x14ac:dyDescent="0.35">
      <c r="S111" s="315"/>
    </row>
    <row r="112" spans="19:19" ht="27" x14ac:dyDescent="0.35">
      <c r="S112" s="315"/>
    </row>
    <row r="113" spans="19:19" ht="27" x14ac:dyDescent="0.35">
      <c r="S113" s="315"/>
    </row>
    <row r="114" spans="19:19" ht="27" x14ac:dyDescent="0.35">
      <c r="S114" s="315"/>
    </row>
    <row r="115" spans="19:19" ht="27" x14ac:dyDescent="0.35">
      <c r="S115" s="315"/>
    </row>
    <row r="116" spans="19:19" ht="27" x14ac:dyDescent="0.35">
      <c r="S116" s="315"/>
    </row>
    <row r="117" spans="19:19" ht="27" x14ac:dyDescent="0.35">
      <c r="S117" s="315"/>
    </row>
    <row r="118" spans="19:19" ht="27" x14ac:dyDescent="0.35">
      <c r="S118" s="315"/>
    </row>
    <row r="119" spans="19:19" ht="27" x14ac:dyDescent="0.35">
      <c r="S119" s="315"/>
    </row>
    <row r="120" spans="19:19" ht="27" x14ac:dyDescent="0.35">
      <c r="S120" s="315"/>
    </row>
    <row r="121" spans="19:19" ht="27" x14ac:dyDescent="0.35">
      <c r="S121" s="315"/>
    </row>
    <row r="122" spans="19:19" ht="27" x14ac:dyDescent="0.35">
      <c r="S122" s="315"/>
    </row>
    <row r="123" spans="19:19" ht="27" x14ac:dyDescent="0.35">
      <c r="S123" s="315"/>
    </row>
    <row r="124" spans="19:19" ht="27" x14ac:dyDescent="0.35">
      <c r="S124" s="315"/>
    </row>
    <row r="125" spans="19:19" ht="27" x14ac:dyDescent="0.35">
      <c r="S125" s="315"/>
    </row>
    <row r="126" spans="19:19" ht="27" x14ac:dyDescent="0.35">
      <c r="S126" s="315"/>
    </row>
    <row r="127" spans="19:19" ht="27" x14ac:dyDescent="0.35">
      <c r="S127" s="315"/>
    </row>
    <row r="128" spans="19:19" ht="27" x14ac:dyDescent="0.35">
      <c r="S128" s="315"/>
    </row>
    <row r="129" spans="19:19" ht="27" x14ac:dyDescent="0.35">
      <c r="S129" s="315"/>
    </row>
    <row r="130" spans="19:19" ht="27" x14ac:dyDescent="0.35">
      <c r="S130" s="315"/>
    </row>
    <row r="131" spans="19:19" ht="27" x14ac:dyDescent="0.35">
      <c r="S131" s="315"/>
    </row>
    <row r="132" spans="19:19" ht="27" x14ac:dyDescent="0.35">
      <c r="S132" s="315"/>
    </row>
    <row r="133" spans="19:19" ht="27" x14ac:dyDescent="0.35">
      <c r="S133" s="315"/>
    </row>
    <row r="134" spans="19:19" ht="27" x14ac:dyDescent="0.35">
      <c r="S134" s="315"/>
    </row>
    <row r="135" spans="19:19" ht="27" x14ac:dyDescent="0.35">
      <c r="S135" s="315"/>
    </row>
    <row r="136" spans="19:19" ht="27" x14ac:dyDescent="0.35">
      <c r="S136" s="315"/>
    </row>
    <row r="137" spans="19:19" ht="27" x14ac:dyDescent="0.35">
      <c r="S137" s="315"/>
    </row>
    <row r="138" spans="19:19" ht="27" x14ac:dyDescent="0.35">
      <c r="S138" s="315"/>
    </row>
    <row r="139" spans="19:19" ht="27" x14ac:dyDescent="0.35">
      <c r="S139" s="315"/>
    </row>
    <row r="140" spans="19:19" ht="27" x14ac:dyDescent="0.35">
      <c r="S140" s="315"/>
    </row>
    <row r="141" spans="19:19" ht="27" x14ac:dyDescent="0.35">
      <c r="S141" s="315"/>
    </row>
    <row r="142" spans="19:19" ht="27" x14ac:dyDescent="0.35">
      <c r="S142" s="315"/>
    </row>
    <row r="143" spans="19:19" ht="27" x14ac:dyDescent="0.35">
      <c r="S143" s="315"/>
    </row>
    <row r="144" spans="19:19" ht="27" x14ac:dyDescent="0.35">
      <c r="S144" s="315"/>
    </row>
    <row r="145" spans="19:19" ht="27" x14ac:dyDescent="0.35">
      <c r="S145" s="315"/>
    </row>
    <row r="146" spans="19:19" ht="27" x14ac:dyDescent="0.35">
      <c r="S146" s="315"/>
    </row>
    <row r="147" spans="19:19" ht="27" x14ac:dyDescent="0.35">
      <c r="S147" s="315"/>
    </row>
    <row r="148" spans="19:19" ht="27" x14ac:dyDescent="0.35">
      <c r="S148" s="315"/>
    </row>
    <row r="149" spans="19:19" ht="27" x14ac:dyDescent="0.35">
      <c r="S149" s="315"/>
    </row>
    <row r="150" spans="19:19" ht="27" x14ac:dyDescent="0.35">
      <c r="S150" s="315"/>
    </row>
    <row r="151" spans="19:19" ht="27" x14ac:dyDescent="0.35">
      <c r="S151" s="315"/>
    </row>
    <row r="152" spans="19:19" ht="27" x14ac:dyDescent="0.35">
      <c r="S152" s="315"/>
    </row>
    <row r="153" spans="19:19" ht="27" x14ac:dyDescent="0.35">
      <c r="S153" s="315"/>
    </row>
    <row r="154" spans="19:19" ht="27" x14ac:dyDescent="0.35">
      <c r="S154" s="315"/>
    </row>
    <row r="155" spans="19:19" ht="27" x14ac:dyDescent="0.35">
      <c r="S155" s="315"/>
    </row>
    <row r="156" spans="19:19" ht="27" x14ac:dyDescent="0.35">
      <c r="S156" s="315"/>
    </row>
    <row r="157" spans="19:19" ht="27" x14ac:dyDescent="0.35">
      <c r="S157" s="315"/>
    </row>
    <row r="158" spans="19:19" ht="27" x14ac:dyDescent="0.35">
      <c r="S158" s="315"/>
    </row>
    <row r="159" spans="19:19" ht="27" x14ac:dyDescent="0.35">
      <c r="S159" s="315"/>
    </row>
    <row r="160" spans="19:19" ht="27" x14ac:dyDescent="0.35">
      <c r="S160" s="315"/>
    </row>
    <row r="161" spans="19:19" ht="27" x14ac:dyDescent="0.35">
      <c r="S161" s="315"/>
    </row>
    <row r="162" spans="19:19" ht="27" x14ac:dyDescent="0.35">
      <c r="S162" s="315"/>
    </row>
    <row r="163" spans="19:19" ht="27" x14ac:dyDescent="0.35">
      <c r="S163" s="315"/>
    </row>
    <row r="164" spans="19:19" ht="27" x14ac:dyDescent="0.35">
      <c r="S164" s="315"/>
    </row>
    <row r="165" spans="19:19" ht="27" x14ac:dyDescent="0.35">
      <c r="S165" s="315"/>
    </row>
    <row r="166" spans="19:19" ht="27" x14ac:dyDescent="0.35">
      <c r="S166" s="315"/>
    </row>
    <row r="167" spans="19:19" ht="27" x14ac:dyDescent="0.35">
      <c r="S167" s="315"/>
    </row>
    <row r="168" spans="19:19" ht="27" x14ac:dyDescent="0.35">
      <c r="S168" s="315"/>
    </row>
    <row r="169" spans="19:19" ht="27" x14ac:dyDescent="0.35">
      <c r="S169" s="315"/>
    </row>
    <row r="170" spans="19:19" ht="27" x14ac:dyDescent="0.35">
      <c r="S170" s="315"/>
    </row>
    <row r="171" spans="19:19" ht="27" x14ac:dyDescent="0.35">
      <c r="S171" s="315"/>
    </row>
    <row r="172" spans="19:19" ht="27" x14ac:dyDescent="0.35">
      <c r="S172" s="315"/>
    </row>
    <row r="173" spans="19:19" ht="27" x14ac:dyDescent="0.35">
      <c r="S173" s="315"/>
    </row>
    <row r="174" spans="19:19" ht="27" x14ac:dyDescent="0.35">
      <c r="S174" s="315"/>
    </row>
    <row r="175" spans="19:19" ht="27" x14ac:dyDescent="0.35">
      <c r="S175" s="315"/>
    </row>
    <row r="176" spans="19:19" ht="27" x14ac:dyDescent="0.35">
      <c r="S176" s="315"/>
    </row>
    <row r="177" spans="19:19" ht="27" x14ac:dyDescent="0.35">
      <c r="S177" s="315"/>
    </row>
    <row r="178" spans="19:19" ht="27" x14ac:dyDescent="0.35">
      <c r="S178" s="315"/>
    </row>
    <row r="179" spans="19:19" ht="27" x14ac:dyDescent="0.35">
      <c r="S179" s="315"/>
    </row>
    <row r="180" spans="19:19" ht="27" x14ac:dyDescent="0.35">
      <c r="S180" s="315"/>
    </row>
    <row r="181" spans="19:19" ht="27" x14ac:dyDescent="0.35">
      <c r="S181" s="315"/>
    </row>
    <row r="182" spans="19:19" ht="27" x14ac:dyDescent="0.35">
      <c r="S182" s="315"/>
    </row>
    <row r="183" spans="19:19" ht="27" x14ac:dyDescent="0.35">
      <c r="S183" s="315"/>
    </row>
    <row r="184" spans="19:19" ht="27" x14ac:dyDescent="0.35">
      <c r="S184" s="315"/>
    </row>
    <row r="185" spans="19:19" ht="27" x14ac:dyDescent="0.35">
      <c r="S185" s="315"/>
    </row>
    <row r="186" spans="19:19" ht="27" x14ac:dyDescent="0.35">
      <c r="S186" s="315"/>
    </row>
    <row r="187" spans="19:19" ht="27" x14ac:dyDescent="0.35">
      <c r="S187" s="315"/>
    </row>
    <row r="188" spans="19:19" ht="27" x14ac:dyDescent="0.35">
      <c r="S188" s="315"/>
    </row>
    <row r="189" spans="19:19" ht="27" x14ac:dyDescent="0.35">
      <c r="S189" s="315"/>
    </row>
    <row r="190" spans="19:19" ht="27" x14ac:dyDescent="0.35">
      <c r="S190" s="315"/>
    </row>
    <row r="191" spans="19:19" ht="27" x14ac:dyDescent="0.35">
      <c r="S191" s="315"/>
    </row>
    <row r="192" spans="19:19" ht="27" x14ac:dyDescent="0.35">
      <c r="S192" s="315"/>
    </row>
    <row r="193" spans="19:19" ht="27" x14ac:dyDescent="0.35">
      <c r="S193" s="315"/>
    </row>
    <row r="194" spans="19:19" ht="27" x14ac:dyDescent="0.35">
      <c r="S194" s="315"/>
    </row>
    <row r="195" spans="19:19" ht="27" x14ac:dyDescent="0.35">
      <c r="S195" s="315"/>
    </row>
    <row r="196" spans="19:19" ht="27" x14ac:dyDescent="0.35">
      <c r="S196" s="315"/>
    </row>
    <row r="197" spans="19:19" ht="27" x14ac:dyDescent="0.35">
      <c r="S197" s="315"/>
    </row>
    <row r="198" spans="19:19" ht="27" x14ac:dyDescent="0.35">
      <c r="S198" s="315"/>
    </row>
    <row r="199" spans="19:19" ht="27" x14ac:dyDescent="0.35">
      <c r="S199" s="315"/>
    </row>
    <row r="200" spans="19:19" ht="27" x14ac:dyDescent="0.35">
      <c r="S200" s="315"/>
    </row>
    <row r="201" spans="19:19" ht="27" x14ac:dyDescent="0.35">
      <c r="S201" s="315"/>
    </row>
    <row r="202" spans="19:19" ht="27" x14ac:dyDescent="0.35">
      <c r="S202" s="315"/>
    </row>
    <row r="203" spans="19:19" ht="27" x14ac:dyDescent="0.35">
      <c r="S203" s="315"/>
    </row>
    <row r="204" spans="19:19" ht="27" x14ac:dyDescent="0.35">
      <c r="S204" s="315"/>
    </row>
    <row r="205" spans="19:19" ht="27" x14ac:dyDescent="0.35">
      <c r="S205" s="315"/>
    </row>
    <row r="206" spans="19:19" ht="27" x14ac:dyDescent="0.35">
      <c r="S206" s="315"/>
    </row>
    <row r="207" spans="19:19" ht="27" x14ac:dyDescent="0.35">
      <c r="S207" s="315"/>
    </row>
    <row r="208" spans="19:19" ht="27" x14ac:dyDescent="0.35">
      <c r="S208" s="315"/>
    </row>
    <row r="209" spans="19:19" ht="27" x14ac:dyDescent="0.35">
      <c r="S209" s="315"/>
    </row>
    <row r="210" spans="19:19" ht="27" x14ac:dyDescent="0.35">
      <c r="S210" s="315"/>
    </row>
    <row r="211" spans="19:19" ht="27" x14ac:dyDescent="0.35">
      <c r="S211" s="315"/>
    </row>
    <row r="212" spans="19:19" ht="27" x14ac:dyDescent="0.35">
      <c r="S212" s="315"/>
    </row>
    <row r="213" spans="19:19" ht="27" x14ac:dyDescent="0.35">
      <c r="S213" s="315"/>
    </row>
    <row r="214" spans="19:19" ht="27" x14ac:dyDescent="0.35">
      <c r="S214" s="315"/>
    </row>
    <row r="215" spans="19:19" ht="27" x14ac:dyDescent="0.35">
      <c r="S215" s="315"/>
    </row>
    <row r="216" spans="19:19" ht="27" x14ac:dyDescent="0.35">
      <c r="S216" s="315"/>
    </row>
    <row r="217" spans="19:19" ht="27" x14ac:dyDescent="0.35">
      <c r="S217" s="315"/>
    </row>
    <row r="218" spans="19:19" ht="27" x14ac:dyDescent="0.35">
      <c r="S218" s="315"/>
    </row>
    <row r="219" spans="19:19" ht="27" x14ac:dyDescent="0.35">
      <c r="S219" s="315"/>
    </row>
    <row r="220" spans="19:19" ht="27" x14ac:dyDescent="0.35">
      <c r="S220" s="315"/>
    </row>
    <row r="221" spans="19:19" ht="27" x14ac:dyDescent="0.35">
      <c r="S221" s="315"/>
    </row>
    <row r="222" spans="19:19" ht="27" x14ac:dyDescent="0.35">
      <c r="S222" s="315"/>
    </row>
    <row r="223" spans="19:19" ht="27" x14ac:dyDescent="0.35">
      <c r="S223" s="315"/>
    </row>
    <row r="224" spans="19:19" ht="27" x14ac:dyDescent="0.35">
      <c r="S224" s="315"/>
    </row>
    <row r="225" spans="19:19" ht="27" x14ac:dyDescent="0.35">
      <c r="S225" s="315"/>
    </row>
    <row r="226" spans="19:19" ht="27" x14ac:dyDescent="0.35">
      <c r="S226" s="315"/>
    </row>
    <row r="227" spans="19:19" ht="27" x14ac:dyDescent="0.35">
      <c r="S227" s="315"/>
    </row>
    <row r="228" spans="19:19" ht="27" x14ac:dyDescent="0.35">
      <c r="S228" s="315"/>
    </row>
    <row r="229" spans="19:19" ht="27" x14ac:dyDescent="0.35">
      <c r="S229" s="315"/>
    </row>
    <row r="230" spans="19:19" ht="27" x14ac:dyDescent="0.35">
      <c r="S230" s="315"/>
    </row>
    <row r="231" spans="19:19" ht="27" x14ac:dyDescent="0.35">
      <c r="S231" s="315"/>
    </row>
    <row r="232" spans="19:19" ht="27" x14ac:dyDescent="0.35">
      <c r="S232" s="315"/>
    </row>
    <row r="233" spans="19:19" ht="27" x14ac:dyDescent="0.35">
      <c r="S233" s="315"/>
    </row>
    <row r="234" spans="19:19" ht="27" x14ac:dyDescent="0.35">
      <c r="S234" s="315"/>
    </row>
    <row r="235" spans="19:19" ht="27" x14ac:dyDescent="0.35">
      <c r="S235" s="315"/>
    </row>
    <row r="236" spans="19:19" ht="27" x14ac:dyDescent="0.35">
      <c r="S236" s="315"/>
    </row>
    <row r="237" spans="19:19" ht="27" x14ac:dyDescent="0.35">
      <c r="S237" s="315"/>
    </row>
    <row r="238" spans="19:19" ht="27" x14ac:dyDescent="0.35">
      <c r="S238" s="315"/>
    </row>
    <row r="239" spans="19:19" ht="27" x14ac:dyDescent="0.35">
      <c r="S239" s="315"/>
    </row>
    <row r="240" spans="19:19" ht="27" x14ac:dyDescent="0.35">
      <c r="S240" s="315"/>
    </row>
    <row r="241" spans="19:19" ht="27" x14ac:dyDescent="0.35">
      <c r="S241" s="315"/>
    </row>
    <row r="242" spans="19:19" ht="27" x14ac:dyDescent="0.35">
      <c r="S242" s="315"/>
    </row>
    <row r="243" spans="19:19" ht="27" x14ac:dyDescent="0.35">
      <c r="S243" s="315"/>
    </row>
    <row r="244" spans="19:19" ht="27" x14ac:dyDescent="0.35">
      <c r="S244" s="315"/>
    </row>
    <row r="245" spans="19:19" ht="27" x14ac:dyDescent="0.35">
      <c r="S245" s="315"/>
    </row>
    <row r="246" spans="19:19" ht="27" x14ac:dyDescent="0.35">
      <c r="S246" s="315"/>
    </row>
    <row r="247" spans="19:19" ht="27" x14ac:dyDescent="0.35">
      <c r="S247" s="315"/>
    </row>
    <row r="248" spans="19:19" ht="27" x14ac:dyDescent="0.35">
      <c r="S248" s="315"/>
    </row>
    <row r="249" spans="19:19" ht="27" x14ac:dyDescent="0.35">
      <c r="S249" s="315"/>
    </row>
    <row r="250" spans="19:19" ht="27" x14ac:dyDescent="0.35">
      <c r="S250" s="315"/>
    </row>
    <row r="251" spans="19:19" ht="27" x14ac:dyDescent="0.35">
      <c r="S251" s="315"/>
    </row>
    <row r="252" spans="19:19" ht="27" x14ac:dyDescent="0.35">
      <c r="S252" s="315"/>
    </row>
    <row r="253" spans="19:19" ht="27" x14ac:dyDescent="0.35">
      <c r="S253" s="315"/>
    </row>
    <row r="254" spans="19:19" ht="27" x14ac:dyDescent="0.35">
      <c r="S254" s="315"/>
    </row>
    <row r="255" spans="19:19" ht="27" x14ac:dyDescent="0.35">
      <c r="S255" s="315"/>
    </row>
    <row r="256" spans="19:19" ht="27" x14ac:dyDescent="0.35">
      <c r="S256" s="315"/>
    </row>
    <row r="257" spans="19:19" ht="27" x14ac:dyDescent="0.35">
      <c r="S257" s="315"/>
    </row>
    <row r="258" spans="19:19" ht="27" x14ac:dyDescent="0.35">
      <c r="S258" s="315"/>
    </row>
    <row r="259" spans="19:19" ht="27" x14ac:dyDescent="0.35">
      <c r="S259" s="315"/>
    </row>
    <row r="260" spans="19:19" ht="27" x14ac:dyDescent="0.35">
      <c r="S260" s="315"/>
    </row>
    <row r="261" spans="19:19" ht="27" x14ac:dyDescent="0.35">
      <c r="S261" s="315"/>
    </row>
    <row r="262" spans="19:19" ht="27" x14ac:dyDescent="0.35">
      <c r="S262" s="315"/>
    </row>
    <row r="263" spans="19:19" ht="27" x14ac:dyDescent="0.35">
      <c r="S263" s="315"/>
    </row>
    <row r="264" spans="19:19" ht="27" x14ac:dyDescent="0.35">
      <c r="S264" s="315"/>
    </row>
    <row r="265" spans="19:19" ht="27" x14ac:dyDescent="0.35">
      <c r="S265" s="315"/>
    </row>
    <row r="266" spans="19:19" ht="27" x14ac:dyDescent="0.35">
      <c r="S266" s="315"/>
    </row>
    <row r="267" spans="19:19" ht="27" x14ac:dyDescent="0.35">
      <c r="S267" s="315"/>
    </row>
    <row r="268" spans="19:19" ht="27" x14ac:dyDescent="0.35">
      <c r="S268" s="315"/>
    </row>
    <row r="269" spans="19:19" ht="27" x14ac:dyDescent="0.35">
      <c r="S269" s="315"/>
    </row>
    <row r="270" spans="19:19" ht="27" x14ac:dyDescent="0.35">
      <c r="S270" s="315"/>
    </row>
    <row r="271" spans="19:19" ht="27" x14ac:dyDescent="0.35">
      <c r="S271" s="315"/>
    </row>
    <row r="272" spans="19:19" ht="27" x14ac:dyDescent="0.35">
      <c r="S272" s="315"/>
    </row>
    <row r="273" spans="19:19" ht="27" x14ac:dyDescent="0.35">
      <c r="S273" s="315"/>
    </row>
    <row r="274" spans="19:19" ht="27" x14ac:dyDescent="0.35">
      <c r="S274" s="315"/>
    </row>
    <row r="275" spans="19:19" ht="27" x14ac:dyDescent="0.35">
      <c r="S275" s="315"/>
    </row>
    <row r="276" spans="19:19" ht="27" x14ac:dyDescent="0.35">
      <c r="S276" s="315"/>
    </row>
    <row r="277" spans="19:19" ht="27" x14ac:dyDescent="0.35">
      <c r="S277" s="315"/>
    </row>
    <row r="278" spans="19:19" ht="27" x14ac:dyDescent="0.35">
      <c r="S278" s="315"/>
    </row>
    <row r="279" spans="19:19" ht="27" x14ac:dyDescent="0.35">
      <c r="S279" s="315"/>
    </row>
    <row r="280" spans="19:19" ht="27" x14ac:dyDescent="0.35">
      <c r="S280" s="315"/>
    </row>
    <row r="281" spans="19:19" ht="27" x14ac:dyDescent="0.35">
      <c r="S281" s="315"/>
    </row>
    <row r="282" spans="19:19" ht="27" x14ac:dyDescent="0.35">
      <c r="S282" s="315"/>
    </row>
    <row r="283" spans="19:19" ht="27" x14ac:dyDescent="0.35">
      <c r="S283" s="315"/>
    </row>
    <row r="284" spans="19:19" ht="27" x14ac:dyDescent="0.35">
      <c r="S284" s="315"/>
    </row>
    <row r="285" spans="19:19" ht="27" x14ac:dyDescent="0.35">
      <c r="S285" s="315"/>
    </row>
    <row r="286" spans="19:19" ht="27" x14ac:dyDescent="0.35">
      <c r="S286" s="315"/>
    </row>
    <row r="287" spans="19:19" ht="27" x14ac:dyDescent="0.35">
      <c r="S287" s="315"/>
    </row>
    <row r="288" spans="19:19" ht="27" x14ac:dyDescent="0.35">
      <c r="S288" s="315"/>
    </row>
    <row r="289" spans="19:19" ht="27" x14ac:dyDescent="0.35">
      <c r="S289" s="315"/>
    </row>
    <row r="290" spans="19:19" ht="27" x14ac:dyDescent="0.35">
      <c r="S290" s="315"/>
    </row>
    <row r="291" spans="19:19" ht="27" x14ac:dyDescent="0.35">
      <c r="S291" s="315"/>
    </row>
    <row r="292" spans="19:19" ht="27" x14ac:dyDescent="0.35">
      <c r="S292" s="315"/>
    </row>
    <row r="293" spans="19:19" ht="27" x14ac:dyDescent="0.35">
      <c r="S293" s="315"/>
    </row>
    <row r="294" spans="19:19" ht="27" x14ac:dyDescent="0.35">
      <c r="S294" s="315"/>
    </row>
    <row r="295" spans="19:19" ht="27" x14ac:dyDescent="0.35">
      <c r="S295" s="315"/>
    </row>
    <row r="296" spans="19:19" ht="27" x14ac:dyDescent="0.35">
      <c r="S296" s="315"/>
    </row>
    <row r="297" spans="19:19" ht="27" x14ac:dyDescent="0.35">
      <c r="S297" s="315"/>
    </row>
    <row r="298" spans="19:19" ht="27" x14ac:dyDescent="0.35">
      <c r="S298" s="315"/>
    </row>
    <row r="299" spans="19:19" ht="27" x14ac:dyDescent="0.35">
      <c r="S299" s="315"/>
    </row>
    <row r="300" spans="19:19" ht="27" x14ac:dyDescent="0.35">
      <c r="S300" s="315"/>
    </row>
    <row r="301" spans="19:19" ht="27" x14ac:dyDescent="0.35">
      <c r="S301" s="315"/>
    </row>
    <row r="302" spans="19:19" ht="27" x14ac:dyDescent="0.35">
      <c r="S302" s="315"/>
    </row>
    <row r="303" spans="19:19" ht="27" x14ac:dyDescent="0.35">
      <c r="S303" s="315"/>
    </row>
    <row r="304" spans="19:19" ht="27" x14ac:dyDescent="0.35">
      <c r="S304" s="315"/>
    </row>
    <row r="305" spans="19:19" ht="27" x14ac:dyDescent="0.35">
      <c r="S305" s="315"/>
    </row>
    <row r="306" spans="19:19" ht="27" x14ac:dyDescent="0.35">
      <c r="S306" s="315"/>
    </row>
    <row r="307" spans="19:19" ht="27" x14ac:dyDescent="0.35">
      <c r="S307" s="315"/>
    </row>
    <row r="308" spans="19:19" ht="27" x14ac:dyDescent="0.35">
      <c r="S308" s="315"/>
    </row>
    <row r="309" spans="19:19" ht="27" x14ac:dyDescent="0.35">
      <c r="S309" s="315"/>
    </row>
    <row r="310" spans="19:19" ht="27" x14ac:dyDescent="0.35">
      <c r="S310" s="315"/>
    </row>
    <row r="311" spans="19:19" ht="27" x14ac:dyDescent="0.35">
      <c r="S311" s="315"/>
    </row>
    <row r="312" spans="19:19" ht="27" x14ac:dyDescent="0.35">
      <c r="S312" s="315"/>
    </row>
    <row r="313" spans="19:19" ht="27" x14ac:dyDescent="0.35">
      <c r="S313" s="315"/>
    </row>
    <row r="314" spans="19:19" ht="27" x14ac:dyDescent="0.35">
      <c r="S314" s="315"/>
    </row>
    <row r="315" spans="19:19" ht="27" x14ac:dyDescent="0.35">
      <c r="S315" s="315"/>
    </row>
    <row r="316" spans="19:19" ht="27" x14ac:dyDescent="0.35">
      <c r="S316" s="315"/>
    </row>
    <row r="317" spans="19:19" ht="27" x14ac:dyDescent="0.35">
      <c r="S317" s="315"/>
    </row>
    <row r="318" spans="19:19" ht="27" x14ac:dyDescent="0.35">
      <c r="S318" s="315"/>
    </row>
    <row r="319" spans="19:19" ht="27" x14ac:dyDescent="0.35">
      <c r="S319" s="315"/>
    </row>
    <row r="320" spans="19:19" ht="27" x14ac:dyDescent="0.35">
      <c r="S320" s="315"/>
    </row>
    <row r="321" spans="19:19" ht="27" x14ac:dyDescent="0.35">
      <c r="S321" s="315"/>
    </row>
    <row r="322" spans="19:19" ht="27" x14ac:dyDescent="0.35">
      <c r="S322" s="315"/>
    </row>
    <row r="323" spans="19:19" ht="27" x14ac:dyDescent="0.35">
      <c r="S323" s="315"/>
    </row>
    <row r="324" spans="19:19" ht="27" x14ac:dyDescent="0.35">
      <c r="S324" s="315"/>
    </row>
    <row r="325" spans="19:19" ht="27" x14ac:dyDescent="0.35">
      <c r="S325" s="315"/>
    </row>
    <row r="326" spans="19:19" ht="27" x14ac:dyDescent="0.35">
      <c r="S326" s="315"/>
    </row>
    <row r="327" spans="19:19" ht="27" x14ac:dyDescent="0.35">
      <c r="S327" s="315"/>
    </row>
    <row r="328" spans="19:19" ht="27" x14ac:dyDescent="0.35">
      <c r="S328" s="315"/>
    </row>
    <row r="329" spans="19:19" ht="27" x14ac:dyDescent="0.35">
      <c r="S329" s="315"/>
    </row>
    <row r="330" spans="19:19" ht="27" x14ac:dyDescent="0.35">
      <c r="S330" s="315"/>
    </row>
    <row r="331" spans="19:19" ht="27" x14ac:dyDescent="0.35">
      <c r="S331" s="315"/>
    </row>
    <row r="332" spans="19:19" ht="27" x14ac:dyDescent="0.35">
      <c r="S332" s="315"/>
    </row>
    <row r="333" spans="19:19" ht="27" x14ac:dyDescent="0.35">
      <c r="S333" s="315"/>
    </row>
    <row r="334" spans="19:19" ht="27" x14ac:dyDescent="0.35">
      <c r="S334" s="315"/>
    </row>
    <row r="335" spans="19:19" ht="27" x14ac:dyDescent="0.35">
      <c r="S335" s="315"/>
    </row>
    <row r="336" spans="19:19" ht="27" x14ac:dyDescent="0.35">
      <c r="S336" s="315"/>
    </row>
    <row r="337" spans="19:19" ht="27" x14ac:dyDescent="0.35">
      <c r="S337" s="315"/>
    </row>
    <row r="338" spans="19:19" ht="27" x14ac:dyDescent="0.35">
      <c r="S338" s="315"/>
    </row>
    <row r="339" spans="19:19" ht="27" x14ac:dyDescent="0.35">
      <c r="S339" s="315"/>
    </row>
    <row r="340" spans="19:19" ht="27" x14ac:dyDescent="0.35">
      <c r="S340" s="315"/>
    </row>
    <row r="341" spans="19:19" ht="27" x14ac:dyDescent="0.35">
      <c r="S341" s="315"/>
    </row>
    <row r="342" spans="19:19" ht="27" x14ac:dyDescent="0.35">
      <c r="S342" s="315"/>
    </row>
    <row r="343" spans="19:19" ht="27" x14ac:dyDescent="0.35">
      <c r="S343" s="315"/>
    </row>
    <row r="344" spans="19:19" ht="27" x14ac:dyDescent="0.35">
      <c r="S344" s="315"/>
    </row>
    <row r="345" spans="19:19" ht="27" x14ac:dyDescent="0.35">
      <c r="S345" s="315"/>
    </row>
    <row r="346" spans="19:19" ht="27" x14ac:dyDescent="0.35">
      <c r="S346" s="315"/>
    </row>
    <row r="347" spans="19:19" ht="27" x14ac:dyDescent="0.35">
      <c r="S347" s="315"/>
    </row>
    <row r="348" spans="19:19" ht="27" x14ac:dyDescent="0.35">
      <c r="S348" s="315"/>
    </row>
    <row r="349" spans="19:19" ht="27" x14ac:dyDescent="0.35">
      <c r="S349" s="315"/>
    </row>
    <row r="350" spans="19:19" ht="27" x14ac:dyDescent="0.35">
      <c r="S350" s="315"/>
    </row>
    <row r="351" spans="19:19" ht="27" x14ac:dyDescent="0.35">
      <c r="S351" s="315"/>
    </row>
    <row r="352" spans="19:19" ht="27" x14ac:dyDescent="0.35">
      <c r="S352" s="315"/>
    </row>
    <row r="353" spans="19:19" ht="27" x14ac:dyDescent="0.35">
      <c r="S353" s="315"/>
    </row>
    <row r="354" spans="19:19" ht="27" x14ac:dyDescent="0.35">
      <c r="S354" s="315"/>
    </row>
    <row r="355" spans="19:19" ht="27" x14ac:dyDescent="0.35">
      <c r="S355" s="315"/>
    </row>
    <row r="356" spans="19:19" ht="27" x14ac:dyDescent="0.35">
      <c r="S356" s="315"/>
    </row>
    <row r="357" spans="19:19" ht="27" x14ac:dyDescent="0.35">
      <c r="S357" s="315"/>
    </row>
    <row r="358" spans="19:19" ht="27" x14ac:dyDescent="0.35">
      <c r="S358" s="315"/>
    </row>
    <row r="359" spans="19:19" ht="27" x14ac:dyDescent="0.35">
      <c r="S359" s="315"/>
    </row>
    <row r="360" spans="19:19" ht="27" x14ac:dyDescent="0.35">
      <c r="S360" s="315"/>
    </row>
    <row r="361" spans="19:19" ht="27" x14ac:dyDescent="0.35">
      <c r="S361" s="315"/>
    </row>
    <row r="362" spans="19:19" ht="27" x14ac:dyDescent="0.35">
      <c r="S362" s="315"/>
    </row>
    <row r="363" spans="19:19" ht="27" x14ac:dyDescent="0.35">
      <c r="S363" s="315"/>
    </row>
    <row r="364" spans="19:19" ht="27" x14ac:dyDescent="0.35">
      <c r="S364" s="315"/>
    </row>
    <row r="365" spans="19:19" ht="27" x14ac:dyDescent="0.35">
      <c r="S365" s="315"/>
    </row>
    <row r="366" spans="19:19" ht="27" x14ac:dyDescent="0.35">
      <c r="S366" s="315"/>
    </row>
    <row r="367" spans="19:19" ht="27" x14ac:dyDescent="0.35">
      <c r="S367" s="315"/>
    </row>
    <row r="368" spans="19:19" ht="27" x14ac:dyDescent="0.35">
      <c r="S368" s="315"/>
    </row>
    <row r="369" spans="19:19" ht="27" x14ac:dyDescent="0.35">
      <c r="S369" s="315"/>
    </row>
    <row r="370" spans="19:19" ht="27" x14ac:dyDescent="0.35">
      <c r="S370" s="315"/>
    </row>
    <row r="371" spans="19:19" ht="27" x14ac:dyDescent="0.35">
      <c r="S371" s="315"/>
    </row>
    <row r="372" spans="19:19" ht="27" x14ac:dyDescent="0.35">
      <c r="S372" s="315"/>
    </row>
    <row r="373" spans="19:19" ht="27" x14ac:dyDescent="0.35">
      <c r="S373" s="315"/>
    </row>
    <row r="374" spans="19:19" ht="27" x14ac:dyDescent="0.35">
      <c r="S374" s="315"/>
    </row>
    <row r="375" spans="19:19" ht="27" x14ac:dyDescent="0.35">
      <c r="S375" s="315"/>
    </row>
    <row r="376" spans="19:19" ht="27" x14ac:dyDescent="0.35">
      <c r="S376" s="315"/>
    </row>
    <row r="377" spans="19:19" ht="27" x14ac:dyDescent="0.35">
      <c r="S377" s="315"/>
    </row>
    <row r="378" spans="19:19" ht="27" x14ac:dyDescent="0.35">
      <c r="S378" s="315"/>
    </row>
    <row r="379" spans="19:19" ht="27" x14ac:dyDescent="0.35">
      <c r="S379" s="315"/>
    </row>
    <row r="380" spans="19:19" ht="27" x14ac:dyDescent="0.35">
      <c r="S380" s="315"/>
    </row>
    <row r="381" spans="19:19" ht="27" x14ac:dyDescent="0.35">
      <c r="S381" s="315"/>
    </row>
    <row r="382" spans="19:19" ht="27" x14ac:dyDescent="0.35">
      <c r="S382" s="315"/>
    </row>
    <row r="383" spans="19:19" ht="27" x14ac:dyDescent="0.35">
      <c r="S383" s="315"/>
    </row>
    <row r="384" spans="19:19" ht="27" x14ac:dyDescent="0.35">
      <c r="S384" s="315"/>
    </row>
    <row r="385" spans="19:19" ht="27" x14ac:dyDescent="0.35">
      <c r="S385" s="315"/>
    </row>
    <row r="386" spans="19:19" ht="27" x14ac:dyDescent="0.35">
      <c r="S386" s="315"/>
    </row>
    <row r="387" spans="19:19" ht="27" x14ac:dyDescent="0.35">
      <c r="S387" s="315"/>
    </row>
    <row r="388" spans="19:19" ht="27" x14ac:dyDescent="0.35">
      <c r="S388" s="315"/>
    </row>
    <row r="389" spans="19:19" ht="27" x14ac:dyDescent="0.35">
      <c r="S389" s="315"/>
    </row>
    <row r="390" spans="19:19" ht="27" x14ac:dyDescent="0.35">
      <c r="S390" s="315"/>
    </row>
    <row r="391" spans="19:19" ht="27" x14ac:dyDescent="0.35">
      <c r="S391" s="315"/>
    </row>
    <row r="392" spans="19:19" ht="27" x14ac:dyDescent="0.35">
      <c r="S392" s="315"/>
    </row>
    <row r="393" spans="19:19" ht="27" x14ac:dyDescent="0.35">
      <c r="S393" s="315"/>
    </row>
    <row r="394" spans="19:19" ht="27" x14ac:dyDescent="0.35">
      <c r="S394" s="315"/>
    </row>
    <row r="395" spans="19:19" ht="27" x14ac:dyDescent="0.35">
      <c r="S395" s="315"/>
    </row>
    <row r="396" spans="19:19" ht="27" x14ac:dyDescent="0.35">
      <c r="S396" s="315"/>
    </row>
    <row r="397" spans="19:19" ht="27" x14ac:dyDescent="0.35">
      <c r="S397" s="315"/>
    </row>
    <row r="398" spans="19:19" ht="27" x14ac:dyDescent="0.35">
      <c r="S398" s="315"/>
    </row>
    <row r="399" spans="19:19" ht="27" x14ac:dyDescent="0.35">
      <c r="S399" s="315"/>
    </row>
    <row r="400" spans="19:19" ht="27" x14ac:dyDescent="0.35">
      <c r="S400" s="315"/>
    </row>
    <row r="401" spans="19:19" ht="27" x14ac:dyDescent="0.35">
      <c r="S401" s="315"/>
    </row>
    <row r="402" spans="19:19" ht="27" x14ac:dyDescent="0.35">
      <c r="S402" s="315"/>
    </row>
    <row r="403" spans="19:19" ht="27" x14ac:dyDescent="0.35">
      <c r="S403" s="315"/>
    </row>
    <row r="404" spans="19:19" ht="27" x14ac:dyDescent="0.35">
      <c r="S404" s="315"/>
    </row>
    <row r="405" spans="19:19" ht="27" x14ac:dyDescent="0.35">
      <c r="S405" s="315"/>
    </row>
    <row r="406" spans="19:19" ht="27" x14ac:dyDescent="0.35">
      <c r="S406" s="315"/>
    </row>
    <row r="407" spans="19:19" ht="27" x14ac:dyDescent="0.35">
      <c r="S407" s="315"/>
    </row>
    <row r="408" spans="19:19" ht="27" x14ac:dyDescent="0.35">
      <c r="S408" s="315"/>
    </row>
    <row r="409" spans="19:19" ht="27" x14ac:dyDescent="0.35">
      <c r="S409" s="315"/>
    </row>
    <row r="410" spans="19:19" ht="27" x14ac:dyDescent="0.35">
      <c r="S410" s="315"/>
    </row>
    <row r="411" spans="19:19" ht="27" x14ac:dyDescent="0.35">
      <c r="S411" s="315"/>
    </row>
    <row r="412" spans="19:19" ht="27" x14ac:dyDescent="0.35">
      <c r="S412" s="315"/>
    </row>
    <row r="413" spans="19:19" ht="27" x14ac:dyDescent="0.35">
      <c r="S413" s="315"/>
    </row>
    <row r="414" spans="19:19" ht="27" x14ac:dyDescent="0.35">
      <c r="S414" s="315"/>
    </row>
    <row r="415" spans="19:19" ht="27" x14ac:dyDescent="0.35">
      <c r="S415" s="315"/>
    </row>
    <row r="416" spans="19:19" ht="27" x14ac:dyDescent="0.35">
      <c r="S416" s="315"/>
    </row>
    <row r="417" spans="19:19" ht="27" x14ac:dyDescent="0.35">
      <c r="S417" s="315"/>
    </row>
    <row r="418" spans="19:19" ht="27" x14ac:dyDescent="0.35">
      <c r="S418" s="315"/>
    </row>
    <row r="419" spans="19:19" ht="27" x14ac:dyDescent="0.35">
      <c r="S419" s="315"/>
    </row>
    <row r="420" spans="19:19" ht="27" x14ac:dyDescent="0.35">
      <c r="S420" s="315"/>
    </row>
    <row r="421" spans="19:19" ht="27" x14ac:dyDescent="0.35">
      <c r="S421" s="315"/>
    </row>
    <row r="422" spans="19:19" ht="27" x14ac:dyDescent="0.35">
      <c r="S422" s="315"/>
    </row>
    <row r="423" spans="19:19" ht="27" x14ac:dyDescent="0.35">
      <c r="S423" s="315"/>
    </row>
    <row r="424" spans="19:19" ht="27" x14ac:dyDescent="0.35">
      <c r="S424" s="315"/>
    </row>
    <row r="425" spans="19:19" ht="27" x14ac:dyDescent="0.35">
      <c r="S425" s="315"/>
    </row>
    <row r="426" spans="19:19" ht="27" x14ac:dyDescent="0.35">
      <c r="S426" s="315"/>
    </row>
    <row r="427" spans="19:19" ht="27" x14ac:dyDescent="0.35">
      <c r="S427" s="315"/>
    </row>
    <row r="428" spans="19:19" ht="27" x14ac:dyDescent="0.35">
      <c r="S428" s="315"/>
    </row>
    <row r="429" spans="19:19" ht="27" x14ac:dyDescent="0.35">
      <c r="S429" s="315"/>
    </row>
    <row r="430" spans="19:19" ht="27" x14ac:dyDescent="0.35">
      <c r="S430" s="315"/>
    </row>
    <row r="431" spans="19:19" ht="27" x14ac:dyDescent="0.35">
      <c r="S431" s="315"/>
    </row>
    <row r="432" spans="19:19" ht="27" x14ac:dyDescent="0.35">
      <c r="S432" s="315"/>
    </row>
    <row r="433" spans="19:19" ht="27" x14ac:dyDescent="0.35">
      <c r="S433" s="315"/>
    </row>
    <row r="434" spans="19:19" ht="27" x14ac:dyDescent="0.35">
      <c r="S434" s="315"/>
    </row>
    <row r="435" spans="19:19" ht="27" x14ac:dyDescent="0.35">
      <c r="S435" s="315"/>
    </row>
    <row r="436" spans="19:19" ht="27" x14ac:dyDescent="0.35">
      <c r="S436" s="315"/>
    </row>
    <row r="437" spans="19:19" ht="27" x14ac:dyDescent="0.35">
      <c r="S437" s="315"/>
    </row>
    <row r="438" spans="19:19" ht="27" x14ac:dyDescent="0.35">
      <c r="S438" s="315"/>
    </row>
    <row r="439" spans="19:19" ht="27" x14ac:dyDescent="0.35">
      <c r="S439" s="315"/>
    </row>
    <row r="440" spans="19:19" ht="27" x14ac:dyDescent="0.35">
      <c r="S440" s="315"/>
    </row>
    <row r="441" spans="19:19" ht="27" x14ac:dyDescent="0.35">
      <c r="S441" s="315"/>
    </row>
    <row r="442" spans="19:19" ht="27" x14ac:dyDescent="0.35">
      <c r="S442" s="315"/>
    </row>
    <row r="443" spans="19:19" ht="27" x14ac:dyDescent="0.35">
      <c r="S443" s="315"/>
    </row>
    <row r="444" spans="19:19" ht="27" x14ac:dyDescent="0.35">
      <c r="S444" s="315"/>
    </row>
    <row r="445" spans="19:19" ht="27" x14ac:dyDescent="0.35">
      <c r="S445" s="315"/>
    </row>
    <row r="446" spans="19:19" ht="27" x14ac:dyDescent="0.35">
      <c r="S446" s="315"/>
    </row>
    <row r="447" spans="19:19" ht="27" x14ac:dyDescent="0.35">
      <c r="S447" s="315"/>
    </row>
    <row r="448" spans="19:19" ht="27" x14ac:dyDescent="0.35">
      <c r="S448" s="315"/>
    </row>
    <row r="449" spans="19:19" ht="27" x14ac:dyDescent="0.35">
      <c r="S449" s="315"/>
    </row>
    <row r="450" spans="19:19" ht="27" x14ac:dyDescent="0.35">
      <c r="S450" s="315"/>
    </row>
    <row r="451" spans="19:19" ht="27" x14ac:dyDescent="0.35">
      <c r="S451" s="315"/>
    </row>
    <row r="452" spans="19:19" ht="27" x14ac:dyDescent="0.35">
      <c r="S452" s="315"/>
    </row>
    <row r="453" spans="19:19" ht="27" x14ac:dyDescent="0.35">
      <c r="S453" s="315"/>
    </row>
    <row r="454" spans="19:19" ht="27" x14ac:dyDescent="0.35">
      <c r="S454" s="315"/>
    </row>
    <row r="455" spans="19:19" ht="27" x14ac:dyDescent="0.35">
      <c r="S455" s="315"/>
    </row>
    <row r="456" spans="19:19" ht="27" x14ac:dyDescent="0.35">
      <c r="S456" s="315"/>
    </row>
    <row r="457" spans="19:19" ht="27" x14ac:dyDescent="0.35">
      <c r="S457" s="315"/>
    </row>
    <row r="458" spans="19:19" ht="27" x14ac:dyDescent="0.35">
      <c r="S458" s="315"/>
    </row>
    <row r="459" spans="19:19" ht="27" x14ac:dyDescent="0.35">
      <c r="S459" s="315"/>
    </row>
    <row r="460" spans="19:19" ht="27" x14ac:dyDescent="0.35">
      <c r="S460" s="315"/>
    </row>
    <row r="461" spans="19:19" ht="27" x14ac:dyDescent="0.35">
      <c r="S461" s="315"/>
    </row>
    <row r="462" spans="19:19" ht="27" x14ac:dyDescent="0.35">
      <c r="S462" s="315"/>
    </row>
    <row r="463" spans="19:19" ht="27" x14ac:dyDescent="0.35">
      <c r="S463" s="315"/>
    </row>
    <row r="464" spans="19:19" ht="27" x14ac:dyDescent="0.35">
      <c r="S464" s="315"/>
    </row>
    <row r="465" spans="19:19" ht="27" x14ac:dyDescent="0.35">
      <c r="S465" s="315"/>
    </row>
    <row r="466" spans="19:19" ht="27" x14ac:dyDescent="0.35">
      <c r="S466" s="315"/>
    </row>
    <row r="467" spans="19:19" ht="27" x14ac:dyDescent="0.35">
      <c r="S467" s="315"/>
    </row>
    <row r="468" spans="19:19" ht="27" x14ac:dyDescent="0.35">
      <c r="S468" s="315"/>
    </row>
    <row r="469" spans="19:19" ht="27" x14ac:dyDescent="0.35">
      <c r="S469" s="315"/>
    </row>
    <row r="470" spans="19:19" ht="27" x14ac:dyDescent="0.35">
      <c r="S470" s="315"/>
    </row>
    <row r="471" spans="19:19" ht="27" x14ac:dyDescent="0.35">
      <c r="S471" s="315"/>
    </row>
    <row r="472" spans="19:19" ht="27" x14ac:dyDescent="0.35">
      <c r="S472" s="315"/>
    </row>
    <row r="473" spans="19:19" ht="27" x14ac:dyDescent="0.35">
      <c r="S473" s="315"/>
    </row>
    <row r="474" spans="19:19" ht="27" x14ac:dyDescent="0.35">
      <c r="S474" s="315"/>
    </row>
    <row r="475" spans="19:19" ht="27" x14ac:dyDescent="0.35">
      <c r="S475" s="315"/>
    </row>
    <row r="476" spans="19:19" ht="27" x14ac:dyDescent="0.35">
      <c r="S476" s="315"/>
    </row>
    <row r="477" spans="19:19" ht="27" x14ac:dyDescent="0.35">
      <c r="S477" s="315"/>
    </row>
    <row r="478" spans="19:19" ht="27" x14ac:dyDescent="0.35">
      <c r="S478" s="315"/>
    </row>
    <row r="479" spans="19:19" ht="27" x14ac:dyDescent="0.35">
      <c r="S479" s="315"/>
    </row>
    <row r="480" spans="19:19" ht="27" x14ac:dyDescent="0.35">
      <c r="S480" s="315"/>
    </row>
    <row r="481" spans="19:19" ht="27" x14ac:dyDescent="0.35">
      <c r="S481" s="315"/>
    </row>
    <row r="482" spans="19:19" ht="27" x14ac:dyDescent="0.35">
      <c r="S482" s="315"/>
    </row>
    <row r="483" spans="19:19" ht="27" x14ac:dyDescent="0.35">
      <c r="S483" s="315"/>
    </row>
    <row r="484" spans="19:19" ht="27" x14ac:dyDescent="0.35">
      <c r="S484" s="315"/>
    </row>
    <row r="485" spans="19:19" ht="27" x14ac:dyDescent="0.35">
      <c r="S485" s="315"/>
    </row>
    <row r="486" spans="19:19" ht="27" x14ac:dyDescent="0.35">
      <c r="S486" s="315"/>
    </row>
    <row r="487" spans="19:19" ht="27" x14ac:dyDescent="0.35">
      <c r="S487" s="315"/>
    </row>
    <row r="488" spans="19:19" ht="27" x14ac:dyDescent="0.35">
      <c r="S488" s="315"/>
    </row>
    <row r="489" spans="19:19" ht="27" x14ac:dyDescent="0.35">
      <c r="S489" s="315"/>
    </row>
    <row r="490" spans="19:19" ht="27" x14ac:dyDescent="0.35">
      <c r="S490" s="315"/>
    </row>
    <row r="491" spans="19:19" ht="27" x14ac:dyDescent="0.35">
      <c r="S491" s="315"/>
    </row>
    <row r="492" spans="19:19" ht="27" x14ac:dyDescent="0.35">
      <c r="S492" s="315"/>
    </row>
    <row r="493" spans="19:19" ht="27" x14ac:dyDescent="0.35">
      <c r="S493" s="315"/>
    </row>
    <row r="494" spans="19:19" ht="27" x14ac:dyDescent="0.35">
      <c r="S494" s="315"/>
    </row>
    <row r="495" spans="19:19" ht="27" x14ac:dyDescent="0.35">
      <c r="S495" s="315"/>
    </row>
    <row r="496" spans="19:19" ht="27" x14ac:dyDescent="0.35">
      <c r="S496" s="315"/>
    </row>
    <row r="497" spans="19:19" ht="27" x14ac:dyDescent="0.35">
      <c r="S497" s="315"/>
    </row>
    <row r="498" spans="19:19" ht="27" x14ac:dyDescent="0.35">
      <c r="S498" s="315"/>
    </row>
    <row r="499" spans="19:19" ht="27" x14ac:dyDescent="0.35">
      <c r="S499" s="315"/>
    </row>
    <row r="500" spans="19:19" ht="27" x14ac:dyDescent="0.35">
      <c r="S500" s="315"/>
    </row>
    <row r="501" spans="19:19" ht="27" x14ac:dyDescent="0.35">
      <c r="S501" s="315"/>
    </row>
    <row r="502" spans="19:19" ht="27" x14ac:dyDescent="0.35">
      <c r="S502" s="315"/>
    </row>
    <row r="503" spans="19:19" ht="27" x14ac:dyDescent="0.35">
      <c r="S503" s="315"/>
    </row>
    <row r="504" spans="19:19" ht="27" x14ac:dyDescent="0.35">
      <c r="S504" s="315"/>
    </row>
    <row r="505" spans="19:19" ht="27" x14ac:dyDescent="0.35">
      <c r="S505" s="315"/>
    </row>
    <row r="506" spans="19:19" ht="27" x14ac:dyDescent="0.35">
      <c r="S506" s="315"/>
    </row>
    <row r="507" spans="19:19" ht="27" x14ac:dyDescent="0.35">
      <c r="S507" s="315"/>
    </row>
    <row r="508" spans="19:19" ht="27" x14ac:dyDescent="0.35">
      <c r="S508" s="315"/>
    </row>
    <row r="509" spans="19:19" ht="27" x14ac:dyDescent="0.35">
      <c r="S509" s="315"/>
    </row>
    <row r="510" spans="19:19" ht="27" x14ac:dyDescent="0.35">
      <c r="S510" s="315"/>
    </row>
    <row r="511" spans="19:19" ht="27" x14ac:dyDescent="0.35">
      <c r="S511" s="315"/>
    </row>
    <row r="512" spans="19:19" ht="27" x14ac:dyDescent="0.35">
      <c r="S512" s="315"/>
    </row>
    <row r="513" spans="19:19" ht="27" x14ac:dyDescent="0.35">
      <c r="S513" s="315"/>
    </row>
    <row r="514" spans="19:19" ht="27" x14ac:dyDescent="0.35">
      <c r="S514" s="315"/>
    </row>
    <row r="515" spans="19:19" ht="27" x14ac:dyDescent="0.35">
      <c r="S515" s="315"/>
    </row>
    <row r="516" spans="19:19" ht="27" x14ac:dyDescent="0.35">
      <c r="S516" s="315"/>
    </row>
    <row r="517" spans="19:19" ht="27" x14ac:dyDescent="0.35">
      <c r="S517" s="315"/>
    </row>
    <row r="518" spans="19:19" ht="27" x14ac:dyDescent="0.35">
      <c r="S518" s="315"/>
    </row>
    <row r="519" spans="19:19" ht="27" x14ac:dyDescent="0.35">
      <c r="S519" s="315"/>
    </row>
    <row r="520" spans="19:19" ht="27" x14ac:dyDescent="0.35">
      <c r="S520" s="315"/>
    </row>
    <row r="521" spans="19:19" ht="27" x14ac:dyDescent="0.35">
      <c r="S521" s="315"/>
    </row>
    <row r="522" spans="19:19" ht="27" x14ac:dyDescent="0.35">
      <c r="S522" s="315"/>
    </row>
    <row r="523" spans="19:19" ht="27" x14ac:dyDescent="0.35">
      <c r="S523" s="315"/>
    </row>
    <row r="524" spans="19:19" ht="27" x14ac:dyDescent="0.35">
      <c r="S524" s="315"/>
    </row>
    <row r="525" spans="19:19" ht="27" x14ac:dyDescent="0.35">
      <c r="S525" s="315"/>
    </row>
    <row r="526" spans="19:19" ht="27" x14ac:dyDescent="0.35">
      <c r="S526" s="315"/>
    </row>
    <row r="527" spans="19:19" ht="27" x14ac:dyDescent="0.35">
      <c r="S527" s="315"/>
    </row>
    <row r="528" spans="19:19" ht="27" x14ac:dyDescent="0.35">
      <c r="S528" s="315"/>
    </row>
    <row r="529" spans="19:19" ht="27" x14ac:dyDescent="0.35">
      <c r="S529" s="315"/>
    </row>
    <row r="530" spans="19:19" ht="27" x14ac:dyDescent="0.35">
      <c r="S530" s="315"/>
    </row>
    <row r="531" spans="19:19" ht="27" x14ac:dyDescent="0.35">
      <c r="S531" s="315"/>
    </row>
    <row r="532" spans="19:19" ht="27" x14ac:dyDescent="0.35">
      <c r="S532" s="315"/>
    </row>
    <row r="533" spans="19:19" ht="27" x14ac:dyDescent="0.35">
      <c r="S533" s="315"/>
    </row>
    <row r="534" spans="19:19" ht="27" x14ac:dyDescent="0.35">
      <c r="S534" s="315"/>
    </row>
    <row r="535" spans="19:19" ht="27" x14ac:dyDescent="0.35">
      <c r="S535" s="315"/>
    </row>
    <row r="536" spans="19:19" ht="27" x14ac:dyDescent="0.35">
      <c r="S536" s="315"/>
    </row>
    <row r="537" spans="19:19" ht="27" x14ac:dyDescent="0.35">
      <c r="S537" s="315"/>
    </row>
    <row r="538" spans="19:19" ht="27" x14ac:dyDescent="0.35">
      <c r="S538" s="315"/>
    </row>
    <row r="539" spans="19:19" ht="27" x14ac:dyDescent="0.35">
      <c r="S539" s="315"/>
    </row>
    <row r="540" spans="19:19" ht="27" x14ac:dyDescent="0.35">
      <c r="S540" s="315"/>
    </row>
    <row r="541" spans="19:19" ht="27" x14ac:dyDescent="0.35">
      <c r="S541" s="315"/>
    </row>
    <row r="542" spans="19:19" ht="27" x14ac:dyDescent="0.35">
      <c r="S542" s="315"/>
    </row>
    <row r="543" spans="19:19" ht="27" x14ac:dyDescent="0.35">
      <c r="S543" s="315"/>
    </row>
    <row r="544" spans="19:19" ht="27" x14ac:dyDescent="0.35">
      <c r="S544" s="315"/>
    </row>
    <row r="545" spans="19:19" ht="27" x14ac:dyDescent="0.35">
      <c r="S545" s="315"/>
    </row>
    <row r="546" spans="19:19" ht="27" x14ac:dyDescent="0.35">
      <c r="S546" s="315"/>
    </row>
    <row r="547" spans="19:19" ht="27" x14ac:dyDescent="0.35">
      <c r="S547" s="315"/>
    </row>
    <row r="548" spans="19:19" ht="27" x14ac:dyDescent="0.35">
      <c r="S548" s="315"/>
    </row>
    <row r="549" spans="19:19" ht="27" x14ac:dyDescent="0.35">
      <c r="S549" s="315"/>
    </row>
    <row r="550" spans="19:19" ht="27" x14ac:dyDescent="0.35">
      <c r="S550" s="315"/>
    </row>
    <row r="551" spans="19:19" ht="27" x14ac:dyDescent="0.35">
      <c r="S551" s="315"/>
    </row>
    <row r="552" spans="19:19" ht="27" x14ac:dyDescent="0.35">
      <c r="S552" s="315"/>
    </row>
    <row r="553" spans="19:19" ht="27" x14ac:dyDescent="0.35">
      <c r="S553" s="315"/>
    </row>
    <row r="554" spans="19:19" ht="27" x14ac:dyDescent="0.35">
      <c r="S554" s="315"/>
    </row>
    <row r="555" spans="19:19" ht="27" x14ac:dyDescent="0.35">
      <c r="S555" s="315"/>
    </row>
    <row r="556" spans="19:19" ht="27" x14ac:dyDescent="0.35">
      <c r="S556" s="315"/>
    </row>
    <row r="557" spans="19:19" ht="27" x14ac:dyDescent="0.35">
      <c r="S557" s="315"/>
    </row>
    <row r="558" spans="19:19" ht="27" x14ac:dyDescent="0.35">
      <c r="S558" s="315"/>
    </row>
    <row r="559" spans="19:19" ht="27" x14ac:dyDescent="0.35">
      <c r="S559" s="315"/>
    </row>
    <row r="560" spans="19:19" ht="27" x14ac:dyDescent="0.35">
      <c r="S560" s="315"/>
    </row>
    <row r="561" spans="19:19" ht="27" x14ac:dyDescent="0.35">
      <c r="S561" s="315"/>
    </row>
    <row r="562" spans="19:19" ht="27" x14ac:dyDescent="0.35">
      <c r="S562" s="315"/>
    </row>
    <row r="563" spans="19:19" ht="27" x14ac:dyDescent="0.35">
      <c r="S563" s="315"/>
    </row>
    <row r="564" spans="19:19" ht="27" x14ac:dyDescent="0.35">
      <c r="S564" s="315"/>
    </row>
    <row r="565" spans="19:19" ht="27" x14ac:dyDescent="0.35">
      <c r="S565" s="315"/>
    </row>
    <row r="566" spans="19:19" ht="27" x14ac:dyDescent="0.35">
      <c r="S566" s="315"/>
    </row>
    <row r="567" spans="19:19" ht="27" x14ac:dyDescent="0.35">
      <c r="S567" s="315"/>
    </row>
    <row r="568" spans="19:19" ht="27" x14ac:dyDescent="0.35">
      <c r="S568" s="315"/>
    </row>
    <row r="569" spans="19:19" ht="27" x14ac:dyDescent="0.35">
      <c r="S569" s="315"/>
    </row>
    <row r="570" spans="19:19" ht="27" x14ac:dyDescent="0.35">
      <c r="S570" s="315"/>
    </row>
    <row r="571" spans="19:19" ht="27" x14ac:dyDescent="0.35">
      <c r="S571" s="315"/>
    </row>
    <row r="572" spans="19:19" ht="27" x14ac:dyDescent="0.35">
      <c r="S572" s="315"/>
    </row>
    <row r="573" spans="19:19" ht="27" x14ac:dyDescent="0.35">
      <c r="S573" s="315"/>
    </row>
    <row r="574" spans="19:19" ht="27" x14ac:dyDescent="0.35">
      <c r="S574" s="315"/>
    </row>
    <row r="575" spans="19:19" ht="27" x14ac:dyDescent="0.35">
      <c r="S575" s="315"/>
    </row>
    <row r="576" spans="19:19" ht="27" x14ac:dyDescent="0.35">
      <c r="S576" s="315"/>
    </row>
    <row r="577" spans="19:19" ht="27" x14ac:dyDescent="0.35">
      <c r="S577" s="315"/>
    </row>
    <row r="578" spans="19:19" ht="27" x14ac:dyDescent="0.35">
      <c r="S578" s="315"/>
    </row>
    <row r="579" spans="19:19" ht="27" x14ac:dyDescent="0.35">
      <c r="S579" s="315"/>
    </row>
    <row r="580" spans="19:19" ht="27" x14ac:dyDescent="0.35">
      <c r="S580" s="315"/>
    </row>
    <row r="581" spans="19:19" ht="27" x14ac:dyDescent="0.35">
      <c r="S581" s="315"/>
    </row>
    <row r="582" spans="19:19" ht="27" x14ac:dyDescent="0.35">
      <c r="S582" s="315"/>
    </row>
    <row r="583" spans="19:19" ht="27" x14ac:dyDescent="0.35">
      <c r="S583" s="315"/>
    </row>
    <row r="584" spans="19:19" ht="27" x14ac:dyDescent="0.35">
      <c r="S584" s="315"/>
    </row>
    <row r="585" spans="19:19" ht="27" x14ac:dyDescent="0.35">
      <c r="S585" s="315"/>
    </row>
    <row r="586" spans="19:19" ht="27" x14ac:dyDescent="0.35">
      <c r="S586" s="315"/>
    </row>
    <row r="587" spans="19:19" ht="27" x14ac:dyDescent="0.35">
      <c r="S587" s="315"/>
    </row>
    <row r="588" spans="19:19" ht="27" x14ac:dyDescent="0.35">
      <c r="S588" s="315"/>
    </row>
    <row r="589" spans="19:19" ht="27" x14ac:dyDescent="0.35">
      <c r="S589" s="315"/>
    </row>
    <row r="590" spans="19:19" ht="27" x14ac:dyDescent="0.35">
      <c r="S590" s="315"/>
    </row>
    <row r="591" spans="19:19" ht="27" x14ac:dyDescent="0.35">
      <c r="S591" s="315"/>
    </row>
    <row r="592" spans="19:19" ht="27" x14ac:dyDescent="0.35">
      <c r="S592" s="315"/>
    </row>
    <row r="593" spans="19:19" ht="27" x14ac:dyDescent="0.35">
      <c r="S593" s="315"/>
    </row>
    <row r="594" spans="19:19" ht="27" x14ac:dyDescent="0.35">
      <c r="S594" s="315"/>
    </row>
    <row r="595" spans="19:19" ht="27" x14ac:dyDescent="0.35">
      <c r="S595" s="315"/>
    </row>
    <row r="596" spans="19:19" ht="27" x14ac:dyDescent="0.35">
      <c r="S596" s="315"/>
    </row>
    <row r="597" spans="19:19" ht="27" x14ac:dyDescent="0.35">
      <c r="S597" s="315"/>
    </row>
    <row r="598" spans="19:19" ht="27" x14ac:dyDescent="0.35">
      <c r="S598" s="315"/>
    </row>
    <row r="599" spans="19:19" ht="27" x14ac:dyDescent="0.35">
      <c r="S599" s="315"/>
    </row>
    <row r="600" spans="19:19" ht="27" x14ac:dyDescent="0.35">
      <c r="S600" s="315"/>
    </row>
    <row r="601" spans="19:19" ht="27" x14ac:dyDescent="0.35">
      <c r="S601" s="315"/>
    </row>
    <row r="602" spans="19:19" ht="27" x14ac:dyDescent="0.35">
      <c r="S602" s="315"/>
    </row>
    <row r="603" spans="19:19" ht="27" x14ac:dyDescent="0.35">
      <c r="S603" s="315"/>
    </row>
    <row r="604" spans="19:19" ht="27" x14ac:dyDescent="0.35">
      <c r="S604" s="315"/>
    </row>
    <row r="605" spans="19:19" ht="27" x14ac:dyDescent="0.35">
      <c r="S605" s="315"/>
    </row>
    <row r="606" spans="19:19" ht="27" x14ac:dyDescent="0.35">
      <c r="S606" s="315"/>
    </row>
    <row r="607" spans="19:19" ht="27" x14ac:dyDescent="0.35">
      <c r="S607" s="315"/>
    </row>
    <row r="608" spans="19:19" ht="27" x14ac:dyDescent="0.35">
      <c r="S608" s="315"/>
    </row>
    <row r="609" spans="19:19" ht="27" x14ac:dyDescent="0.35">
      <c r="S609" s="315"/>
    </row>
    <row r="610" spans="19:19" ht="27" x14ac:dyDescent="0.35">
      <c r="S610" s="315"/>
    </row>
    <row r="611" spans="19:19" ht="27" x14ac:dyDescent="0.35">
      <c r="S611" s="315"/>
    </row>
    <row r="612" spans="19:19" ht="27" x14ac:dyDescent="0.35">
      <c r="S612" s="315"/>
    </row>
    <row r="613" spans="19:19" ht="27" x14ac:dyDescent="0.35">
      <c r="S613" s="315"/>
    </row>
    <row r="614" spans="19:19" ht="27" x14ac:dyDescent="0.35">
      <c r="S614" s="315"/>
    </row>
    <row r="615" spans="19:19" ht="27" x14ac:dyDescent="0.35">
      <c r="S615" s="315"/>
    </row>
    <row r="616" spans="19:19" ht="27" x14ac:dyDescent="0.35">
      <c r="S616" s="315"/>
    </row>
    <row r="617" spans="19:19" ht="27" x14ac:dyDescent="0.35">
      <c r="S617" s="315"/>
    </row>
    <row r="618" spans="19:19" ht="27" x14ac:dyDescent="0.35">
      <c r="S618" s="315"/>
    </row>
    <row r="619" spans="19:19" ht="27" x14ac:dyDescent="0.35">
      <c r="S619" s="315"/>
    </row>
    <row r="620" spans="19:19" ht="27" x14ac:dyDescent="0.35">
      <c r="S620" s="315"/>
    </row>
    <row r="621" spans="19:19" ht="27" x14ac:dyDescent="0.35">
      <c r="S621" s="315"/>
    </row>
    <row r="622" spans="19:19" ht="27" x14ac:dyDescent="0.35">
      <c r="S622" s="315"/>
    </row>
    <row r="623" spans="19:19" ht="27" x14ac:dyDescent="0.35">
      <c r="S623" s="315"/>
    </row>
    <row r="624" spans="19:19" ht="27" x14ac:dyDescent="0.35">
      <c r="S624" s="315"/>
    </row>
    <row r="625" spans="19:19" ht="27" x14ac:dyDescent="0.35">
      <c r="S625" s="315"/>
    </row>
    <row r="626" spans="19:19" ht="27" x14ac:dyDescent="0.35">
      <c r="S626" s="315"/>
    </row>
    <row r="627" spans="19:19" ht="27" x14ac:dyDescent="0.35">
      <c r="S627" s="315"/>
    </row>
    <row r="628" spans="19:19" ht="27" x14ac:dyDescent="0.35">
      <c r="S628" s="315"/>
    </row>
    <row r="629" spans="19:19" ht="27" x14ac:dyDescent="0.35">
      <c r="S629" s="315"/>
    </row>
    <row r="630" spans="19:19" ht="27" x14ac:dyDescent="0.35">
      <c r="S630" s="315"/>
    </row>
    <row r="631" spans="19:19" ht="27" x14ac:dyDescent="0.35">
      <c r="S631" s="315"/>
    </row>
    <row r="632" spans="19:19" ht="27" x14ac:dyDescent="0.35">
      <c r="S632" s="315"/>
    </row>
    <row r="633" spans="19:19" ht="27" x14ac:dyDescent="0.35">
      <c r="S633" s="315"/>
    </row>
    <row r="634" spans="19:19" ht="27" x14ac:dyDescent="0.35">
      <c r="S634" s="315"/>
    </row>
    <row r="635" spans="19:19" ht="27" x14ac:dyDescent="0.35">
      <c r="S635" s="315"/>
    </row>
    <row r="636" spans="19:19" ht="27" x14ac:dyDescent="0.35">
      <c r="S636" s="315"/>
    </row>
    <row r="637" spans="19:19" ht="27" x14ac:dyDescent="0.35">
      <c r="S637" s="315"/>
    </row>
    <row r="638" spans="19:19" ht="27" x14ac:dyDescent="0.35">
      <c r="S638" s="315"/>
    </row>
    <row r="639" spans="19:19" ht="27" x14ac:dyDescent="0.35">
      <c r="S639" s="315"/>
    </row>
    <row r="640" spans="19:19" ht="27" x14ac:dyDescent="0.35">
      <c r="S640" s="315"/>
    </row>
    <row r="641" spans="19:19" ht="27" x14ac:dyDescent="0.35">
      <c r="S641" s="315"/>
    </row>
    <row r="642" spans="19:19" ht="27" x14ac:dyDescent="0.35">
      <c r="S642" s="315"/>
    </row>
    <row r="643" spans="19:19" ht="27" x14ac:dyDescent="0.35">
      <c r="S643" s="315"/>
    </row>
    <row r="644" spans="19:19" ht="27" x14ac:dyDescent="0.35">
      <c r="S644" s="315"/>
    </row>
    <row r="645" spans="19:19" ht="27" x14ac:dyDescent="0.35">
      <c r="S645" s="315"/>
    </row>
    <row r="646" spans="19:19" ht="27" x14ac:dyDescent="0.35">
      <c r="S646" s="315"/>
    </row>
    <row r="647" spans="19:19" ht="27" x14ac:dyDescent="0.35">
      <c r="S647" s="315"/>
    </row>
    <row r="648" spans="19:19" ht="27" x14ac:dyDescent="0.35">
      <c r="S648" s="315"/>
    </row>
    <row r="649" spans="19:19" ht="27" x14ac:dyDescent="0.35">
      <c r="S649" s="315"/>
    </row>
    <row r="650" spans="19:19" ht="27" x14ac:dyDescent="0.35">
      <c r="S650" s="315"/>
    </row>
    <row r="651" spans="19:19" ht="27" x14ac:dyDescent="0.35">
      <c r="S651" s="315"/>
    </row>
    <row r="652" spans="19:19" ht="27" x14ac:dyDescent="0.35">
      <c r="S652" s="315"/>
    </row>
    <row r="653" spans="19:19" ht="27" x14ac:dyDescent="0.35">
      <c r="S653" s="315"/>
    </row>
    <row r="654" spans="19:19" ht="27" x14ac:dyDescent="0.35">
      <c r="S654" s="315"/>
    </row>
    <row r="655" spans="19:19" ht="27" x14ac:dyDescent="0.35">
      <c r="S655" s="315"/>
    </row>
    <row r="656" spans="19:19" ht="27" x14ac:dyDescent="0.35">
      <c r="S656" s="315"/>
    </row>
    <row r="657" spans="19:19" ht="27" x14ac:dyDescent="0.35">
      <c r="S657" s="315"/>
    </row>
    <row r="658" spans="19:19" ht="27" x14ac:dyDescent="0.35">
      <c r="S658" s="315"/>
    </row>
    <row r="659" spans="19:19" ht="27" x14ac:dyDescent="0.35">
      <c r="S659" s="315"/>
    </row>
    <row r="660" spans="19:19" ht="27" x14ac:dyDescent="0.35">
      <c r="S660" s="315"/>
    </row>
    <row r="661" spans="19:19" ht="27" x14ac:dyDescent="0.35">
      <c r="S661" s="315"/>
    </row>
    <row r="662" spans="19:19" ht="27" x14ac:dyDescent="0.35">
      <c r="S662" s="315"/>
    </row>
    <row r="663" spans="19:19" ht="27" x14ac:dyDescent="0.35">
      <c r="S663" s="315"/>
    </row>
    <row r="664" spans="19:19" ht="27" x14ac:dyDescent="0.35">
      <c r="S664" s="315"/>
    </row>
    <row r="665" spans="19:19" ht="27" x14ac:dyDescent="0.35">
      <c r="S665" s="315"/>
    </row>
    <row r="666" spans="19:19" ht="27" x14ac:dyDescent="0.35">
      <c r="S666" s="315"/>
    </row>
    <row r="667" spans="19:19" ht="27" x14ac:dyDescent="0.35">
      <c r="S667" s="315"/>
    </row>
    <row r="668" spans="19:19" ht="27" x14ac:dyDescent="0.35">
      <c r="S668" s="315"/>
    </row>
    <row r="669" spans="19:19" ht="27" x14ac:dyDescent="0.35">
      <c r="S669" s="315"/>
    </row>
    <row r="670" spans="19:19" ht="27" x14ac:dyDescent="0.35">
      <c r="S670" s="315"/>
    </row>
    <row r="671" spans="19:19" ht="27" x14ac:dyDescent="0.35">
      <c r="S671" s="315"/>
    </row>
    <row r="672" spans="19:19" ht="27" x14ac:dyDescent="0.35">
      <c r="S672" s="315"/>
    </row>
    <row r="673" spans="19:19" ht="27" x14ac:dyDescent="0.35">
      <c r="S673" s="315"/>
    </row>
    <row r="674" spans="19:19" ht="27" x14ac:dyDescent="0.35">
      <c r="S674" s="315"/>
    </row>
    <row r="675" spans="19:19" ht="27" x14ac:dyDescent="0.35">
      <c r="S675" s="315"/>
    </row>
    <row r="676" spans="19:19" ht="27" x14ac:dyDescent="0.35">
      <c r="S676" s="315"/>
    </row>
    <row r="677" spans="19:19" ht="27" x14ac:dyDescent="0.35">
      <c r="S677" s="315"/>
    </row>
    <row r="678" spans="19:19" ht="27" x14ac:dyDescent="0.35">
      <c r="S678" s="315"/>
    </row>
    <row r="679" spans="19:19" ht="27" x14ac:dyDescent="0.35">
      <c r="S679" s="315"/>
    </row>
    <row r="680" spans="19:19" ht="27" x14ac:dyDescent="0.35">
      <c r="S680" s="315"/>
    </row>
    <row r="681" spans="19:19" ht="27" x14ac:dyDescent="0.35">
      <c r="S681" s="315"/>
    </row>
    <row r="682" spans="19:19" ht="27" x14ac:dyDescent="0.35">
      <c r="S682" s="315"/>
    </row>
    <row r="683" spans="19:19" ht="27" x14ac:dyDescent="0.35">
      <c r="S683" s="315"/>
    </row>
    <row r="684" spans="19:19" ht="27" x14ac:dyDescent="0.35">
      <c r="S684" s="315"/>
    </row>
    <row r="685" spans="19:19" ht="27" x14ac:dyDescent="0.35">
      <c r="S685" s="315"/>
    </row>
    <row r="686" spans="19:19" ht="27" x14ac:dyDescent="0.35">
      <c r="S686" s="315"/>
    </row>
    <row r="687" spans="19:19" ht="27" x14ac:dyDescent="0.35">
      <c r="S687" s="315"/>
    </row>
    <row r="688" spans="19:19" ht="27" x14ac:dyDescent="0.35">
      <c r="S688" s="315"/>
    </row>
    <row r="689" spans="19:19" ht="27" x14ac:dyDescent="0.35">
      <c r="S689" s="315"/>
    </row>
    <row r="690" spans="19:19" ht="27" x14ac:dyDescent="0.35">
      <c r="S690" s="315"/>
    </row>
    <row r="691" spans="19:19" ht="27" x14ac:dyDescent="0.35">
      <c r="S691" s="315"/>
    </row>
    <row r="692" spans="19:19" ht="27" x14ac:dyDescent="0.35">
      <c r="S692" s="315"/>
    </row>
    <row r="693" spans="19:19" ht="27" x14ac:dyDescent="0.35">
      <c r="S693" s="315"/>
    </row>
    <row r="694" spans="19:19" ht="27" x14ac:dyDescent="0.35">
      <c r="S694" s="315"/>
    </row>
    <row r="695" spans="19:19" ht="27" x14ac:dyDescent="0.35">
      <c r="S695" s="315"/>
    </row>
    <row r="696" spans="19:19" ht="27" x14ac:dyDescent="0.35">
      <c r="S696" s="315"/>
    </row>
    <row r="697" spans="19:19" ht="27" x14ac:dyDescent="0.35">
      <c r="S697" s="315"/>
    </row>
    <row r="698" spans="19:19" ht="27" x14ac:dyDescent="0.35">
      <c r="S698" s="315"/>
    </row>
    <row r="699" spans="19:19" ht="27" x14ac:dyDescent="0.35">
      <c r="S699" s="315"/>
    </row>
    <row r="700" spans="19:19" ht="27" x14ac:dyDescent="0.35">
      <c r="S700" s="315"/>
    </row>
    <row r="701" spans="19:19" ht="27" x14ac:dyDescent="0.35">
      <c r="S701" s="315"/>
    </row>
    <row r="702" spans="19:19" ht="27" x14ac:dyDescent="0.35">
      <c r="S702" s="315"/>
    </row>
    <row r="703" spans="19:19" ht="27" x14ac:dyDescent="0.35">
      <c r="S703" s="315"/>
    </row>
    <row r="704" spans="19:19" ht="27" x14ac:dyDescent="0.35">
      <c r="S704" s="315"/>
    </row>
    <row r="705" spans="19:19" ht="27" x14ac:dyDescent="0.35">
      <c r="S705" s="315"/>
    </row>
    <row r="706" spans="19:19" ht="27" x14ac:dyDescent="0.35">
      <c r="S706" s="315"/>
    </row>
    <row r="707" spans="19:19" ht="27" x14ac:dyDescent="0.35">
      <c r="S707" s="315"/>
    </row>
    <row r="708" spans="19:19" ht="27" x14ac:dyDescent="0.35">
      <c r="S708" s="315"/>
    </row>
    <row r="709" spans="19:19" ht="27" x14ac:dyDescent="0.35">
      <c r="S709" s="315"/>
    </row>
    <row r="710" spans="19:19" ht="27" x14ac:dyDescent="0.35">
      <c r="S710" s="315"/>
    </row>
    <row r="711" spans="19:19" ht="27" x14ac:dyDescent="0.35">
      <c r="S711" s="315"/>
    </row>
    <row r="712" spans="19:19" ht="27" x14ac:dyDescent="0.35">
      <c r="S712" s="315"/>
    </row>
    <row r="713" spans="19:19" ht="27" x14ac:dyDescent="0.35">
      <c r="S713" s="315"/>
    </row>
    <row r="714" spans="19:19" ht="27" x14ac:dyDescent="0.35">
      <c r="S714" s="315"/>
    </row>
    <row r="715" spans="19:19" ht="27" x14ac:dyDescent="0.35">
      <c r="S715" s="315"/>
    </row>
    <row r="716" spans="19:19" ht="27" x14ac:dyDescent="0.35">
      <c r="S716" s="315"/>
    </row>
    <row r="717" spans="19:19" ht="27" x14ac:dyDescent="0.35">
      <c r="S717" s="315"/>
    </row>
    <row r="718" spans="19:19" ht="27" x14ac:dyDescent="0.35">
      <c r="S718" s="315"/>
    </row>
    <row r="719" spans="19:19" ht="27" x14ac:dyDescent="0.35">
      <c r="S719" s="315"/>
    </row>
    <row r="720" spans="19:19" ht="27" x14ac:dyDescent="0.35">
      <c r="S720" s="315"/>
    </row>
    <row r="721" spans="19:19" ht="27" x14ac:dyDescent="0.35">
      <c r="S721" s="315"/>
    </row>
    <row r="722" spans="19:19" ht="27" x14ac:dyDescent="0.35">
      <c r="S722" s="315"/>
    </row>
    <row r="723" spans="19:19" ht="27" x14ac:dyDescent="0.35">
      <c r="S723" s="315"/>
    </row>
    <row r="724" spans="19:19" ht="27" x14ac:dyDescent="0.35">
      <c r="S724" s="315"/>
    </row>
    <row r="725" spans="19:19" ht="27" x14ac:dyDescent="0.35">
      <c r="S725" s="315"/>
    </row>
    <row r="726" spans="19:19" ht="27" x14ac:dyDescent="0.35">
      <c r="S726" s="315"/>
    </row>
    <row r="727" spans="19:19" ht="27" x14ac:dyDescent="0.35">
      <c r="S727" s="315"/>
    </row>
    <row r="728" spans="19:19" ht="27" x14ac:dyDescent="0.35">
      <c r="S728" s="315"/>
    </row>
    <row r="729" spans="19:19" ht="27" x14ac:dyDescent="0.35">
      <c r="S729" s="315"/>
    </row>
    <row r="730" spans="19:19" ht="27" x14ac:dyDescent="0.35">
      <c r="S730" s="315"/>
    </row>
    <row r="731" spans="19:19" ht="27" x14ac:dyDescent="0.35">
      <c r="S731" s="315"/>
    </row>
    <row r="732" spans="19:19" ht="27" x14ac:dyDescent="0.35">
      <c r="S732" s="315"/>
    </row>
    <row r="733" spans="19:19" ht="27" x14ac:dyDescent="0.35">
      <c r="S733" s="315"/>
    </row>
    <row r="734" spans="19:19" ht="27" x14ac:dyDescent="0.35">
      <c r="S734" s="315"/>
    </row>
    <row r="735" spans="19:19" ht="27" x14ac:dyDescent="0.35">
      <c r="S735" s="315"/>
    </row>
    <row r="736" spans="19:19" ht="27" x14ac:dyDescent="0.35">
      <c r="S736" s="315"/>
    </row>
    <row r="737" spans="19:19" ht="27" x14ac:dyDescent="0.35">
      <c r="S737" s="315"/>
    </row>
    <row r="738" spans="19:19" ht="27" x14ac:dyDescent="0.35">
      <c r="S738" s="315"/>
    </row>
    <row r="739" spans="19:19" ht="27" x14ac:dyDescent="0.35">
      <c r="S739" s="315"/>
    </row>
    <row r="740" spans="19:19" ht="27" x14ac:dyDescent="0.35">
      <c r="S740" s="315"/>
    </row>
    <row r="741" spans="19:19" ht="27" x14ac:dyDescent="0.35">
      <c r="S741" s="315"/>
    </row>
    <row r="742" spans="19:19" ht="27" x14ac:dyDescent="0.35">
      <c r="S742" s="315"/>
    </row>
    <row r="743" spans="19:19" ht="27" x14ac:dyDescent="0.35">
      <c r="S743" s="315"/>
    </row>
    <row r="744" spans="19:19" ht="27" x14ac:dyDescent="0.35">
      <c r="S744" s="315"/>
    </row>
    <row r="745" spans="19:19" ht="27" x14ac:dyDescent="0.35">
      <c r="S745" s="315"/>
    </row>
    <row r="746" spans="19:19" ht="27" x14ac:dyDescent="0.35">
      <c r="S746" s="315"/>
    </row>
    <row r="747" spans="19:19" ht="27" x14ac:dyDescent="0.35">
      <c r="S747" s="315"/>
    </row>
    <row r="748" spans="19:19" ht="27" x14ac:dyDescent="0.35">
      <c r="S748" s="315"/>
    </row>
    <row r="749" spans="19:19" ht="27" x14ac:dyDescent="0.35">
      <c r="S749" s="315"/>
    </row>
    <row r="750" spans="19:19" ht="27" x14ac:dyDescent="0.35">
      <c r="S750" s="315"/>
    </row>
    <row r="751" spans="19:19" ht="27" x14ac:dyDescent="0.35">
      <c r="S751" s="315"/>
    </row>
    <row r="752" spans="19:19" ht="27" x14ac:dyDescent="0.35">
      <c r="S752" s="315"/>
    </row>
    <row r="753" spans="19:19" ht="27" x14ac:dyDescent="0.35">
      <c r="S753" s="315"/>
    </row>
    <row r="754" spans="19:19" ht="27" x14ac:dyDescent="0.35">
      <c r="S754" s="315"/>
    </row>
    <row r="755" spans="19:19" ht="27" x14ac:dyDescent="0.35">
      <c r="S755" s="315"/>
    </row>
    <row r="756" spans="19:19" ht="27" x14ac:dyDescent="0.35">
      <c r="S756" s="315"/>
    </row>
    <row r="757" spans="19:19" ht="27" x14ac:dyDescent="0.35">
      <c r="S757" s="315"/>
    </row>
    <row r="758" spans="19:19" ht="27" x14ac:dyDescent="0.35">
      <c r="S758" s="315"/>
    </row>
    <row r="759" spans="19:19" ht="27" x14ac:dyDescent="0.35">
      <c r="S759" s="315"/>
    </row>
    <row r="760" spans="19:19" ht="27" x14ac:dyDescent="0.35">
      <c r="S760" s="315"/>
    </row>
    <row r="761" spans="19:19" ht="27" x14ac:dyDescent="0.35">
      <c r="S761" s="315"/>
    </row>
    <row r="762" spans="19:19" ht="27" x14ac:dyDescent="0.35">
      <c r="S762" s="315"/>
    </row>
    <row r="763" spans="19:19" ht="27" x14ac:dyDescent="0.35">
      <c r="S763" s="315"/>
    </row>
    <row r="764" spans="19:19" ht="27" x14ac:dyDescent="0.35">
      <c r="S764" s="315"/>
    </row>
    <row r="765" spans="19:19" ht="27" x14ac:dyDescent="0.35">
      <c r="S765" s="315"/>
    </row>
    <row r="766" spans="19:19" ht="27" x14ac:dyDescent="0.35">
      <c r="S766" s="315"/>
    </row>
    <row r="767" spans="19:19" ht="27" x14ac:dyDescent="0.35">
      <c r="S767" s="315"/>
    </row>
    <row r="768" spans="19:19" ht="27" x14ac:dyDescent="0.35">
      <c r="S768" s="315"/>
    </row>
    <row r="769" spans="19:19" ht="27" x14ac:dyDescent="0.35">
      <c r="S769" s="315"/>
    </row>
    <row r="770" spans="19:19" ht="27" x14ac:dyDescent="0.35">
      <c r="S770" s="315"/>
    </row>
    <row r="771" spans="19:19" ht="27" x14ac:dyDescent="0.35">
      <c r="S771" s="315"/>
    </row>
    <row r="772" spans="19:19" ht="27" x14ac:dyDescent="0.35">
      <c r="S772" s="315"/>
    </row>
    <row r="773" spans="19:19" ht="27" x14ac:dyDescent="0.35">
      <c r="S773" s="315"/>
    </row>
    <row r="774" spans="19:19" ht="27" x14ac:dyDescent="0.35">
      <c r="S774" s="315"/>
    </row>
    <row r="775" spans="19:19" ht="27" x14ac:dyDescent="0.35">
      <c r="S775" s="315"/>
    </row>
    <row r="776" spans="19:19" ht="27" x14ac:dyDescent="0.35">
      <c r="S776" s="315"/>
    </row>
    <row r="777" spans="19:19" ht="27" x14ac:dyDescent="0.35">
      <c r="S777" s="315"/>
    </row>
    <row r="778" spans="19:19" ht="27" x14ac:dyDescent="0.35">
      <c r="S778" s="315"/>
    </row>
    <row r="779" spans="19:19" ht="27" x14ac:dyDescent="0.35">
      <c r="S779" s="315"/>
    </row>
    <row r="780" spans="19:19" ht="27" x14ac:dyDescent="0.35">
      <c r="S780" s="315"/>
    </row>
    <row r="781" spans="19:19" ht="27" x14ac:dyDescent="0.35">
      <c r="S781" s="315"/>
    </row>
    <row r="782" spans="19:19" ht="27" x14ac:dyDescent="0.35">
      <c r="S782" s="315"/>
    </row>
    <row r="783" spans="19:19" ht="27" x14ac:dyDescent="0.35">
      <c r="S783" s="315"/>
    </row>
    <row r="784" spans="19:19" ht="27" x14ac:dyDescent="0.35">
      <c r="S784" s="315"/>
    </row>
    <row r="785" spans="19:19" ht="27" x14ac:dyDescent="0.35">
      <c r="S785" s="315"/>
    </row>
    <row r="786" spans="19:19" ht="27" x14ac:dyDescent="0.35">
      <c r="S786" s="315"/>
    </row>
    <row r="787" spans="19:19" ht="27" x14ac:dyDescent="0.35">
      <c r="S787" s="315"/>
    </row>
    <row r="788" spans="19:19" ht="27" x14ac:dyDescent="0.35">
      <c r="S788" s="315"/>
    </row>
    <row r="789" spans="19:19" ht="27" x14ac:dyDescent="0.35">
      <c r="S789" s="315"/>
    </row>
    <row r="790" spans="19:19" ht="27" x14ac:dyDescent="0.35">
      <c r="S790" s="315"/>
    </row>
    <row r="791" spans="19:19" ht="27" x14ac:dyDescent="0.35">
      <c r="S791" s="315"/>
    </row>
    <row r="792" spans="19:19" ht="27" x14ac:dyDescent="0.35">
      <c r="S792" s="315"/>
    </row>
    <row r="793" spans="19:19" ht="27" x14ac:dyDescent="0.35">
      <c r="S793" s="315"/>
    </row>
    <row r="794" spans="19:19" ht="27" x14ac:dyDescent="0.35">
      <c r="S794" s="315"/>
    </row>
    <row r="795" spans="19:19" ht="27" x14ac:dyDescent="0.35">
      <c r="S795" s="315"/>
    </row>
    <row r="796" spans="19:19" ht="27" x14ac:dyDescent="0.35">
      <c r="S796" s="315"/>
    </row>
    <row r="797" spans="19:19" ht="27" x14ac:dyDescent="0.35">
      <c r="S797" s="315"/>
    </row>
    <row r="798" spans="19:19" ht="27" x14ac:dyDescent="0.35">
      <c r="S798" s="315"/>
    </row>
    <row r="799" spans="19:19" ht="27" x14ac:dyDescent="0.35">
      <c r="S799" s="315"/>
    </row>
    <row r="800" spans="19:19" ht="27" x14ac:dyDescent="0.35">
      <c r="S800" s="315"/>
    </row>
    <row r="801" spans="19:19" ht="27" x14ac:dyDescent="0.35">
      <c r="S801" s="315"/>
    </row>
    <row r="802" spans="19:19" ht="27" x14ac:dyDescent="0.35">
      <c r="S802" s="315"/>
    </row>
    <row r="803" spans="19:19" ht="27" x14ac:dyDescent="0.35">
      <c r="S803" s="315"/>
    </row>
    <row r="804" spans="19:19" ht="27" x14ac:dyDescent="0.35">
      <c r="S804" s="315"/>
    </row>
    <row r="805" spans="19:19" ht="27" x14ac:dyDescent="0.35">
      <c r="S805" s="315"/>
    </row>
    <row r="806" spans="19:19" ht="27" x14ac:dyDescent="0.35">
      <c r="S806" s="315"/>
    </row>
    <row r="807" spans="19:19" ht="27" x14ac:dyDescent="0.35">
      <c r="S807" s="315"/>
    </row>
    <row r="808" spans="19:19" ht="27" x14ac:dyDescent="0.35">
      <c r="S808" s="315"/>
    </row>
    <row r="809" spans="19:19" ht="27" x14ac:dyDescent="0.35">
      <c r="S809" s="315"/>
    </row>
    <row r="810" spans="19:19" ht="27" x14ac:dyDescent="0.35">
      <c r="S810" s="315"/>
    </row>
    <row r="811" spans="19:19" ht="27" x14ac:dyDescent="0.35">
      <c r="S811" s="315"/>
    </row>
    <row r="812" spans="19:19" ht="27" x14ac:dyDescent="0.35">
      <c r="S812" s="315"/>
    </row>
    <row r="813" spans="19:19" ht="27" x14ac:dyDescent="0.35">
      <c r="S813" s="315"/>
    </row>
    <row r="814" spans="19:19" ht="27" x14ac:dyDescent="0.35">
      <c r="S814" s="315"/>
    </row>
    <row r="815" spans="19:19" ht="27" x14ac:dyDescent="0.35">
      <c r="S815" s="315"/>
    </row>
    <row r="816" spans="19:19" ht="27" x14ac:dyDescent="0.35">
      <c r="S816" s="315"/>
    </row>
    <row r="817" spans="19:19" ht="27" x14ac:dyDescent="0.35">
      <c r="S817" s="315"/>
    </row>
    <row r="818" spans="19:19" ht="27" x14ac:dyDescent="0.35">
      <c r="S818" s="315"/>
    </row>
    <row r="819" spans="19:19" ht="27" x14ac:dyDescent="0.35">
      <c r="S819" s="315"/>
    </row>
    <row r="820" spans="19:19" ht="27" x14ac:dyDescent="0.35">
      <c r="S820" s="315"/>
    </row>
    <row r="821" spans="19:19" ht="27" x14ac:dyDescent="0.35">
      <c r="S821" s="315"/>
    </row>
    <row r="822" spans="19:19" ht="27" x14ac:dyDescent="0.35">
      <c r="S822" s="315"/>
    </row>
    <row r="823" spans="19:19" ht="27" x14ac:dyDescent="0.35">
      <c r="S823" s="315"/>
    </row>
    <row r="824" spans="19:19" ht="27" x14ac:dyDescent="0.35">
      <c r="S824" s="315"/>
    </row>
    <row r="825" spans="19:19" ht="27" x14ac:dyDescent="0.35">
      <c r="S825" s="315"/>
    </row>
    <row r="826" spans="19:19" ht="27" x14ac:dyDescent="0.35">
      <c r="S826" s="315"/>
    </row>
    <row r="827" spans="19:19" ht="27" x14ac:dyDescent="0.35">
      <c r="S827" s="315"/>
    </row>
    <row r="828" spans="19:19" ht="27" x14ac:dyDescent="0.35">
      <c r="S828" s="315"/>
    </row>
    <row r="829" spans="19:19" ht="27" x14ac:dyDescent="0.35">
      <c r="S829" s="315"/>
    </row>
    <row r="830" spans="19:19" ht="27" x14ac:dyDescent="0.35">
      <c r="S830" s="315"/>
    </row>
    <row r="831" spans="19:19" ht="27" x14ac:dyDescent="0.35">
      <c r="S831" s="315"/>
    </row>
    <row r="832" spans="19:19" ht="27" x14ac:dyDescent="0.35">
      <c r="S832" s="315"/>
    </row>
    <row r="833" spans="19:19" ht="27" x14ac:dyDescent="0.35">
      <c r="S833" s="315"/>
    </row>
    <row r="834" spans="19:19" ht="27" x14ac:dyDescent="0.35">
      <c r="S834" s="315"/>
    </row>
    <row r="835" spans="19:19" ht="27" x14ac:dyDescent="0.35">
      <c r="S835" s="315"/>
    </row>
    <row r="836" spans="19:19" ht="27" x14ac:dyDescent="0.35">
      <c r="S836" s="315"/>
    </row>
    <row r="837" spans="19:19" ht="27" x14ac:dyDescent="0.35">
      <c r="S837" s="315"/>
    </row>
    <row r="838" spans="19:19" ht="27" x14ac:dyDescent="0.35">
      <c r="S838" s="315"/>
    </row>
    <row r="839" spans="19:19" ht="27" x14ac:dyDescent="0.35">
      <c r="S839" s="315"/>
    </row>
    <row r="840" spans="19:19" ht="27" x14ac:dyDescent="0.35">
      <c r="S840" s="315"/>
    </row>
    <row r="841" spans="19:19" ht="27" x14ac:dyDescent="0.35">
      <c r="S841" s="315"/>
    </row>
    <row r="842" spans="19:19" ht="27" x14ac:dyDescent="0.35">
      <c r="S842" s="315"/>
    </row>
    <row r="843" spans="19:19" ht="27" x14ac:dyDescent="0.35">
      <c r="S843" s="315"/>
    </row>
    <row r="844" spans="19:19" ht="27" x14ac:dyDescent="0.35">
      <c r="S844" s="315"/>
    </row>
    <row r="845" spans="19:19" ht="27" x14ac:dyDescent="0.35">
      <c r="S845" s="315"/>
    </row>
    <row r="846" spans="19:19" ht="27" x14ac:dyDescent="0.35">
      <c r="S846" s="315"/>
    </row>
    <row r="847" spans="19:19" ht="27" x14ac:dyDescent="0.35">
      <c r="S847" s="315"/>
    </row>
    <row r="848" spans="19:19" ht="27" x14ac:dyDescent="0.35">
      <c r="S848" s="315"/>
    </row>
    <row r="849" spans="19:19" ht="27" x14ac:dyDescent="0.35">
      <c r="S849" s="315"/>
    </row>
    <row r="850" spans="19:19" ht="27" x14ac:dyDescent="0.35">
      <c r="S850" s="315"/>
    </row>
    <row r="851" spans="19:19" ht="27" x14ac:dyDescent="0.35">
      <c r="S851" s="315"/>
    </row>
    <row r="852" spans="19:19" ht="27" x14ac:dyDescent="0.35">
      <c r="S852" s="315"/>
    </row>
    <row r="853" spans="19:19" ht="27" x14ac:dyDescent="0.35">
      <c r="S853" s="315"/>
    </row>
    <row r="854" spans="19:19" ht="27" x14ac:dyDescent="0.35">
      <c r="S854" s="315"/>
    </row>
    <row r="855" spans="19:19" ht="27" x14ac:dyDescent="0.35">
      <c r="S855" s="315"/>
    </row>
    <row r="856" spans="19:19" ht="27" x14ac:dyDescent="0.35">
      <c r="S856" s="315"/>
    </row>
    <row r="857" spans="19:19" ht="27" x14ac:dyDescent="0.35">
      <c r="S857" s="315"/>
    </row>
    <row r="858" spans="19:19" ht="27" x14ac:dyDescent="0.35">
      <c r="S858" s="315"/>
    </row>
    <row r="859" spans="19:19" ht="27" x14ac:dyDescent="0.35">
      <c r="S859" s="315"/>
    </row>
    <row r="860" spans="19:19" ht="27" x14ac:dyDescent="0.35">
      <c r="S860" s="315"/>
    </row>
    <row r="861" spans="19:19" ht="27" x14ac:dyDescent="0.35">
      <c r="S861" s="315"/>
    </row>
    <row r="862" spans="19:19" ht="27" x14ac:dyDescent="0.35">
      <c r="S862" s="315"/>
    </row>
    <row r="863" spans="19:19" ht="27" x14ac:dyDescent="0.35">
      <c r="S863" s="315"/>
    </row>
    <row r="864" spans="19:19" ht="27" x14ac:dyDescent="0.35">
      <c r="S864" s="315"/>
    </row>
    <row r="865" spans="19:19" ht="27" x14ac:dyDescent="0.35">
      <c r="S865" s="315"/>
    </row>
    <row r="866" spans="19:19" ht="27" x14ac:dyDescent="0.35">
      <c r="S866" s="315"/>
    </row>
    <row r="867" spans="19:19" ht="27" x14ac:dyDescent="0.35">
      <c r="S867" s="315"/>
    </row>
    <row r="868" spans="19:19" ht="27" x14ac:dyDescent="0.35">
      <c r="S868" s="315"/>
    </row>
    <row r="869" spans="19:19" ht="27" x14ac:dyDescent="0.35">
      <c r="S869" s="315"/>
    </row>
    <row r="870" spans="19:19" ht="27" x14ac:dyDescent="0.35">
      <c r="S870" s="315"/>
    </row>
    <row r="871" spans="19:19" ht="27" x14ac:dyDescent="0.35">
      <c r="S871" s="315"/>
    </row>
    <row r="872" spans="19:19" ht="27" x14ac:dyDescent="0.35">
      <c r="S872" s="315"/>
    </row>
    <row r="873" spans="19:19" ht="27" x14ac:dyDescent="0.35">
      <c r="S873" s="315"/>
    </row>
    <row r="874" spans="19:19" ht="27" x14ac:dyDescent="0.35">
      <c r="S874" s="315"/>
    </row>
    <row r="875" spans="19:19" ht="27" x14ac:dyDescent="0.35">
      <c r="S875" s="315"/>
    </row>
    <row r="876" spans="19:19" ht="27" x14ac:dyDescent="0.35">
      <c r="S876" s="315"/>
    </row>
    <row r="877" spans="19:19" ht="27" x14ac:dyDescent="0.35">
      <c r="S877" s="315"/>
    </row>
    <row r="878" spans="19:19" ht="27" x14ac:dyDescent="0.35">
      <c r="S878" s="315"/>
    </row>
    <row r="879" spans="19:19" ht="27" x14ac:dyDescent="0.35">
      <c r="S879" s="315"/>
    </row>
    <row r="880" spans="19:19" ht="27" x14ac:dyDescent="0.35">
      <c r="S880" s="315"/>
    </row>
    <row r="881" spans="19:19" ht="27" x14ac:dyDescent="0.35">
      <c r="S881" s="315"/>
    </row>
    <row r="882" spans="19:19" ht="27" x14ac:dyDescent="0.35">
      <c r="S882" s="315"/>
    </row>
    <row r="883" spans="19:19" ht="27" x14ac:dyDescent="0.35">
      <c r="S883" s="315"/>
    </row>
    <row r="884" spans="19:19" ht="27" x14ac:dyDescent="0.35">
      <c r="S884" s="315"/>
    </row>
    <row r="885" spans="19:19" ht="27" x14ac:dyDescent="0.35">
      <c r="S885" s="315"/>
    </row>
    <row r="886" spans="19:19" ht="27" x14ac:dyDescent="0.35">
      <c r="S886" s="315"/>
    </row>
    <row r="887" spans="19:19" ht="27" x14ac:dyDescent="0.35">
      <c r="S887" s="315"/>
    </row>
    <row r="888" spans="19:19" ht="27" x14ac:dyDescent="0.35">
      <c r="S888" s="315"/>
    </row>
    <row r="889" spans="19:19" ht="27" x14ac:dyDescent="0.35">
      <c r="S889" s="315"/>
    </row>
    <row r="890" spans="19:19" ht="27" x14ac:dyDescent="0.35">
      <c r="S890" s="315"/>
    </row>
    <row r="891" spans="19:19" ht="27" x14ac:dyDescent="0.35">
      <c r="S891" s="315"/>
    </row>
    <row r="892" spans="19:19" ht="27" x14ac:dyDescent="0.35">
      <c r="S892" s="315"/>
    </row>
    <row r="893" spans="19:19" ht="27" x14ac:dyDescent="0.35">
      <c r="S893" s="315"/>
    </row>
    <row r="894" spans="19:19" ht="27" x14ac:dyDescent="0.35">
      <c r="S894" s="315"/>
    </row>
    <row r="895" spans="19:19" ht="27" x14ac:dyDescent="0.35">
      <c r="S895" s="315"/>
    </row>
    <row r="896" spans="19:19" ht="27" x14ac:dyDescent="0.35">
      <c r="S896" s="315"/>
    </row>
    <row r="897" spans="19:19" ht="27" x14ac:dyDescent="0.35">
      <c r="S897" s="315"/>
    </row>
    <row r="898" spans="19:19" ht="27" x14ac:dyDescent="0.35">
      <c r="S898" s="315"/>
    </row>
    <row r="899" spans="19:19" ht="27" x14ac:dyDescent="0.35">
      <c r="S899" s="315"/>
    </row>
    <row r="900" spans="19:19" ht="27" x14ac:dyDescent="0.35">
      <c r="S900" s="315"/>
    </row>
    <row r="901" spans="19:19" ht="27" x14ac:dyDescent="0.35">
      <c r="S901" s="315"/>
    </row>
    <row r="902" spans="19:19" ht="27" x14ac:dyDescent="0.35">
      <c r="S902" s="315"/>
    </row>
    <row r="903" spans="19:19" ht="27" x14ac:dyDescent="0.35">
      <c r="S903" s="315"/>
    </row>
    <row r="904" spans="19:19" ht="27" x14ac:dyDescent="0.35">
      <c r="S904" s="315"/>
    </row>
    <row r="905" spans="19:19" ht="27" x14ac:dyDescent="0.35">
      <c r="S905" s="315"/>
    </row>
    <row r="906" spans="19:19" ht="27" x14ac:dyDescent="0.35">
      <c r="S906" s="315"/>
    </row>
    <row r="907" spans="19:19" ht="27" x14ac:dyDescent="0.35">
      <c r="S907" s="315"/>
    </row>
    <row r="908" spans="19:19" ht="27" x14ac:dyDescent="0.35">
      <c r="S908" s="315"/>
    </row>
    <row r="909" spans="19:19" ht="27" x14ac:dyDescent="0.35">
      <c r="S909" s="315"/>
    </row>
    <row r="910" spans="19:19" ht="27" x14ac:dyDescent="0.35">
      <c r="S910" s="315"/>
    </row>
    <row r="911" spans="19:19" ht="27" x14ac:dyDescent="0.35">
      <c r="S911" s="315"/>
    </row>
    <row r="912" spans="19:19" ht="27" x14ac:dyDescent="0.35">
      <c r="S912" s="315"/>
    </row>
    <row r="913" spans="19:19" ht="27" x14ac:dyDescent="0.35">
      <c r="S913" s="315"/>
    </row>
    <row r="914" spans="19:19" ht="27" x14ac:dyDescent="0.35">
      <c r="S914" s="315"/>
    </row>
    <row r="915" spans="19:19" ht="27" x14ac:dyDescent="0.35">
      <c r="S915" s="315"/>
    </row>
    <row r="916" spans="19:19" ht="27" x14ac:dyDescent="0.35">
      <c r="S916" s="315"/>
    </row>
    <row r="917" spans="19:19" ht="27" x14ac:dyDescent="0.35">
      <c r="S917" s="315"/>
    </row>
    <row r="918" spans="19:19" ht="27" x14ac:dyDescent="0.35">
      <c r="S918" s="315"/>
    </row>
    <row r="919" spans="19:19" ht="27" x14ac:dyDescent="0.35">
      <c r="S919" s="315"/>
    </row>
    <row r="920" spans="19:19" ht="27" x14ac:dyDescent="0.35">
      <c r="S920" s="315"/>
    </row>
    <row r="921" spans="19:19" ht="27" x14ac:dyDescent="0.35">
      <c r="S921" s="315"/>
    </row>
    <row r="922" spans="19:19" ht="27" x14ac:dyDescent="0.35">
      <c r="S922" s="315"/>
    </row>
    <row r="923" spans="19:19" ht="27" x14ac:dyDescent="0.35">
      <c r="S923" s="315"/>
    </row>
    <row r="924" spans="19:19" ht="27" x14ac:dyDescent="0.35">
      <c r="S924" s="315"/>
    </row>
    <row r="925" spans="19:19" ht="27" x14ac:dyDescent="0.35">
      <c r="S925" s="315"/>
    </row>
    <row r="926" spans="19:19" ht="27" x14ac:dyDescent="0.35">
      <c r="S926" s="315"/>
    </row>
    <row r="927" spans="19:19" ht="27" x14ac:dyDescent="0.35">
      <c r="S927" s="315"/>
    </row>
    <row r="928" spans="19:19" ht="27" x14ac:dyDescent="0.35">
      <c r="S928" s="315"/>
    </row>
    <row r="929" spans="19:19" ht="27" x14ac:dyDescent="0.35">
      <c r="S929" s="315"/>
    </row>
    <row r="930" spans="19:19" ht="27" x14ac:dyDescent="0.35">
      <c r="S930" s="315"/>
    </row>
    <row r="931" spans="19:19" ht="27" x14ac:dyDescent="0.35">
      <c r="S931" s="315"/>
    </row>
    <row r="932" spans="19:19" ht="27" x14ac:dyDescent="0.35">
      <c r="S932" s="315"/>
    </row>
    <row r="933" spans="19:19" ht="27" x14ac:dyDescent="0.35">
      <c r="S933" s="315"/>
    </row>
    <row r="934" spans="19:19" ht="27" x14ac:dyDescent="0.35">
      <c r="S934" s="315"/>
    </row>
    <row r="935" spans="19:19" ht="27" x14ac:dyDescent="0.35">
      <c r="S935" s="315"/>
    </row>
    <row r="936" spans="19:19" ht="27" x14ac:dyDescent="0.35">
      <c r="S936" s="315"/>
    </row>
    <row r="937" spans="19:19" ht="27" x14ac:dyDescent="0.35">
      <c r="S937" s="315"/>
    </row>
    <row r="938" spans="19:19" ht="27" x14ac:dyDescent="0.35">
      <c r="S938" s="315"/>
    </row>
    <row r="939" spans="19:19" ht="27" x14ac:dyDescent="0.35">
      <c r="S939" s="315"/>
    </row>
    <row r="940" spans="19:19" ht="27" x14ac:dyDescent="0.35">
      <c r="S940" s="315"/>
    </row>
    <row r="941" spans="19:19" ht="27" x14ac:dyDescent="0.35">
      <c r="S941" s="315"/>
    </row>
    <row r="942" spans="19:19" ht="27" x14ac:dyDescent="0.35">
      <c r="S942" s="315"/>
    </row>
    <row r="943" spans="19:19" ht="27" x14ac:dyDescent="0.35">
      <c r="S943" s="315"/>
    </row>
    <row r="944" spans="19:19" ht="27" x14ac:dyDescent="0.35">
      <c r="S944" s="315"/>
    </row>
    <row r="945" spans="19:19" ht="27" x14ac:dyDescent="0.35">
      <c r="S945" s="315"/>
    </row>
    <row r="946" spans="19:19" ht="27" x14ac:dyDescent="0.35">
      <c r="S946" s="315"/>
    </row>
    <row r="947" spans="19:19" ht="27" x14ac:dyDescent="0.35">
      <c r="S947" s="315"/>
    </row>
    <row r="948" spans="19:19" ht="27" x14ac:dyDescent="0.35">
      <c r="S948" s="315"/>
    </row>
    <row r="949" spans="19:19" ht="27" x14ac:dyDescent="0.35">
      <c r="S949" s="315"/>
    </row>
    <row r="950" spans="19:19" ht="27" x14ac:dyDescent="0.35">
      <c r="S950" s="315"/>
    </row>
    <row r="951" spans="19:19" ht="27" x14ac:dyDescent="0.35">
      <c r="S951" s="315"/>
    </row>
    <row r="952" spans="19:19" ht="27" x14ac:dyDescent="0.35">
      <c r="S952" s="315"/>
    </row>
    <row r="953" spans="19:19" ht="27" x14ac:dyDescent="0.35">
      <c r="S953" s="315"/>
    </row>
    <row r="954" spans="19:19" ht="27" x14ac:dyDescent="0.35">
      <c r="S954" s="315"/>
    </row>
    <row r="955" spans="19:19" ht="27" x14ac:dyDescent="0.35">
      <c r="S955" s="315"/>
    </row>
    <row r="956" spans="19:19" ht="27" x14ac:dyDescent="0.35">
      <c r="S956" s="315"/>
    </row>
    <row r="957" spans="19:19" ht="27" x14ac:dyDescent="0.35">
      <c r="S957" s="315"/>
    </row>
    <row r="958" spans="19:19" ht="27" x14ac:dyDescent="0.35">
      <c r="S958" s="315"/>
    </row>
    <row r="959" spans="19:19" ht="27" x14ac:dyDescent="0.35">
      <c r="S959" s="315"/>
    </row>
    <row r="960" spans="19:19" ht="27" x14ac:dyDescent="0.35">
      <c r="S960" s="315"/>
    </row>
    <row r="961" spans="19:19" ht="27" x14ac:dyDescent="0.35">
      <c r="S961" s="315"/>
    </row>
    <row r="962" spans="19:19" ht="27" x14ac:dyDescent="0.35">
      <c r="S962" s="315"/>
    </row>
    <row r="963" spans="19:19" ht="27" x14ac:dyDescent="0.35">
      <c r="S963" s="315"/>
    </row>
    <row r="964" spans="19:19" ht="27" x14ac:dyDescent="0.35">
      <c r="S964" s="315"/>
    </row>
    <row r="965" spans="19:19" ht="27" x14ac:dyDescent="0.35">
      <c r="S965" s="315"/>
    </row>
    <row r="966" spans="19:19" ht="27" x14ac:dyDescent="0.35">
      <c r="S966" s="315"/>
    </row>
    <row r="967" spans="19:19" ht="27" x14ac:dyDescent="0.35">
      <c r="S967" s="315"/>
    </row>
    <row r="968" spans="19:19" ht="27" x14ac:dyDescent="0.35">
      <c r="S968" s="315"/>
    </row>
    <row r="969" spans="19:19" ht="27" x14ac:dyDescent="0.35">
      <c r="S969" s="315"/>
    </row>
    <row r="970" spans="19:19" ht="27" x14ac:dyDescent="0.35">
      <c r="S970" s="315"/>
    </row>
    <row r="971" spans="19:19" ht="27" x14ac:dyDescent="0.35">
      <c r="S971" s="315"/>
    </row>
    <row r="972" spans="19:19" ht="27" x14ac:dyDescent="0.35">
      <c r="S972" s="315"/>
    </row>
    <row r="973" spans="19:19" ht="27" x14ac:dyDescent="0.35">
      <c r="S973" s="315"/>
    </row>
    <row r="974" spans="19:19" ht="27" x14ac:dyDescent="0.35">
      <c r="S974" s="315"/>
    </row>
    <row r="975" spans="19:19" ht="27" x14ac:dyDescent="0.35">
      <c r="S975" s="315"/>
    </row>
    <row r="976" spans="19:19" ht="27" x14ac:dyDescent="0.35">
      <c r="S976" s="315"/>
    </row>
    <row r="977" spans="19:19" ht="27" x14ac:dyDescent="0.35">
      <c r="S977" s="315"/>
    </row>
    <row r="978" spans="19:19" ht="27" x14ac:dyDescent="0.35">
      <c r="S978" s="315"/>
    </row>
    <row r="979" spans="19:19" ht="27" x14ac:dyDescent="0.35">
      <c r="S979" s="315"/>
    </row>
    <row r="980" spans="19:19" ht="27" x14ac:dyDescent="0.35">
      <c r="S980" s="315"/>
    </row>
    <row r="981" spans="19:19" ht="27" x14ac:dyDescent="0.35">
      <c r="S981" s="315"/>
    </row>
    <row r="982" spans="19:19" ht="27" x14ac:dyDescent="0.35">
      <c r="S982" s="315"/>
    </row>
    <row r="983" spans="19:19" ht="27" x14ac:dyDescent="0.35">
      <c r="S983" s="315"/>
    </row>
    <row r="984" spans="19:19" ht="27" x14ac:dyDescent="0.35">
      <c r="S984" s="315"/>
    </row>
    <row r="985" spans="19:19" ht="27" x14ac:dyDescent="0.35">
      <c r="S985" s="315"/>
    </row>
    <row r="986" spans="19:19" ht="27" x14ac:dyDescent="0.35">
      <c r="S986" s="315"/>
    </row>
    <row r="987" spans="19:19" ht="27" x14ac:dyDescent="0.35">
      <c r="S987" s="315"/>
    </row>
    <row r="988" spans="19:19" ht="27" x14ac:dyDescent="0.35">
      <c r="S988" s="315"/>
    </row>
    <row r="989" spans="19:19" ht="27" x14ac:dyDescent="0.35">
      <c r="S989" s="315"/>
    </row>
    <row r="990" spans="19:19" ht="27" x14ac:dyDescent="0.35">
      <c r="S990" s="315"/>
    </row>
    <row r="991" spans="19:19" ht="27" x14ac:dyDescent="0.35">
      <c r="S991" s="315"/>
    </row>
    <row r="992" spans="19:19" ht="27" x14ac:dyDescent="0.35">
      <c r="S992" s="315"/>
    </row>
    <row r="993" spans="19:19" ht="27" x14ac:dyDescent="0.35">
      <c r="S993" s="315"/>
    </row>
    <row r="994" spans="19:19" ht="27" x14ac:dyDescent="0.35">
      <c r="S994" s="315"/>
    </row>
    <row r="995" spans="19:19" ht="27" x14ac:dyDescent="0.35">
      <c r="S995" s="315"/>
    </row>
    <row r="996" spans="19:19" ht="27" x14ac:dyDescent="0.35">
      <c r="S996" s="315"/>
    </row>
    <row r="997" spans="19:19" ht="27" x14ac:dyDescent="0.35">
      <c r="S997" s="315"/>
    </row>
    <row r="998" spans="19:19" ht="27" x14ac:dyDescent="0.35">
      <c r="S998" s="315"/>
    </row>
    <row r="999" spans="19:19" ht="27" x14ac:dyDescent="0.35">
      <c r="S999" s="315"/>
    </row>
    <row r="1000" spans="19:19" ht="27" x14ac:dyDescent="0.35">
      <c r="S1000" s="315"/>
    </row>
    <row r="1001" spans="19:19" ht="27" x14ac:dyDescent="0.35"/>
  </sheetData>
  <sortState xmlns:xlrd2="http://schemas.microsoft.com/office/spreadsheetml/2017/richdata2" ref="B5:S23">
    <sortCondition ref="S5:S23"/>
  </sortState>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953D-83B6-4EAA-9846-C67907AEECF4}">
  <sheetPr>
    <tabColor rgb="FF00B050"/>
  </sheetPr>
  <dimension ref="A1:K2"/>
  <sheetViews>
    <sheetView workbookViewId="0">
      <selection activeCell="C19" sqref="C19"/>
    </sheetView>
  </sheetViews>
  <sheetFormatPr baseColWidth="10" defaultColWidth="9.1640625" defaultRowHeight="16" x14ac:dyDescent="0.2"/>
  <cols>
    <col min="1" max="5" width="12.5" style="420" customWidth="1"/>
    <col min="6" max="6" width="23.83203125" style="420" customWidth="1"/>
    <col min="7" max="7" width="12.5" style="420" customWidth="1"/>
    <col min="8" max="11" width="23.83203125" style="420" customWidth="1"/>
    <col min="12" max="16384" width="9.1640625" style="420"/>
  </cols>
  <sheetData>
    <row r="1" spans="1:11" x14ac:dyDescent="0.2">
      <c r="A1" s="420" t="s">
        <v>226</v>
      </c>
      <c r="B1" s="420" t="s">
        <v>225</v>
      </c>
      <c r="C1" s="420" t="s">
        <v>224</v>
      </c>
      <c r="D1" s="420" t="s">
        <v>8</v>
      </c>
      <c r="E1" s="420" t="s">
        <v>223</v>
      </c>
      <c r="F1" s="420" t="s">
        <v>3</v>
      </c>
      <c r="G1" s="420" t="s">
        <v>222</v>
      </c>
      <c r="H1" s="420" t="s">
        <v>120</v>
      </c>
      <c r="I1" s="420" t="s">
        <v>221</v>
      </c>
      <c r="J1" s="420" t="s">
        <v>220</v>
      </c>
      <c r="K1" s="420" t="s">
        <v>219</v>
      </c>
    </row>
    <row r="2" spans="1:11" x14ac:dyDescent="0.2">
      <c r="A2" s="420" t="s">
        <v>218</v>
      </c>
      <c r="B2" s="420" t="s">
        <v>218</v>
      </c>
      <c r="C2" s="420" t="s">
        <v>218</v>
      </c>
      <c r="D2" s="420" t="s">
        <v>218</v>
      </c>
      <c r="E2" s="420" t="s">
        <v>218</v>
      </c>
      <c r="F2" s="420" t="s">
        <v>218</v>
      </c>
      <c r="G2" s="420" t="s">
        <v>218</v>
      </c>
      <c r="H2" s="420" t="s">
        <v>218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Z1000"/>
  <sheetViews>
    <sheetView workbookViewId="0"/>
  </sheetViews>
  <sheetFormatPr baseColWidth="10" defaultColWidth="12.5" defaultRowHeight="15" customHeight="1" x14ac:dyDescent="0.2"/>
  <cols>
    <col min="1" max="1" width="36.6640625" customWidth="1"/>
    <col min="2" max="2" width="20.5" customWidth="1"/>
    <col min="3" max="5" width="18.83203125" customWidth="1"/>
    <col min="6" max="8" width="20.1640625" customWidth="1"/>
    <col min="9" max="10" width="18.83203125" customWidth="1"/>
    <col min="11" max="11" width="19.6640625" customWidth="1"/>
    <col min="12" max="26" width="8.83203125" customWidth="1"/>
  </cols>
  <sheetData>
    <row r="1" spans="1:26" ht="18" x14ac:dyDescent="0.25">
      <c r="A1" s="3" t="s">
        <v>256</v>
      </c>
      <c r="B1" s="4"/>
      <c r="C1" s="5"/>
      <c r="D1" s="9" t="s">
        <v>10</v>
      </c>
      <c r="E1" s="6"/>
      <c r="F1" s="6"/>
      <c r="G1" s="6"/>
      <c r="H1" s="6"/>
      <c r="I1" s="6"/>
      <c r="J1" s="6"/>
      <c r="K1" s="6"/>
      <c r="L1" s="7"/>
      <c r="M1" s="7"/>
      <c r="N1" s="7"/>
      <c r="O1" s="7"/>
      <c r="P1" s="7"/>
      <c r="Q1" s="7"/>
      <c r="R1" s="7"/>
      <c r="S1" s="7"/>
      <c r="T1" s="7"/>
      <c r="U1" s="7"/>
      <c r="V1" s="7"/>
      <c r="W1" s="7"/>
      <c r="X1" s="7"/>
      <c r="Y1" s="7"/>
      <c r="Z1" s="7"/>
    </row>
    <row r="2" spans="1:26" ht="17" x14ac:dyDescent="0.25">
      <c r="A2" s="4" t="s">
        <v>9</v>
      </c>
      <c r="B2" s="8"/>
      <c r="C2" s="5"/>
      <c r="D2" s="6"/>
      <c r="E2" s="6"/>
      <c r="F2" s="6"/>
      <c r="G2" s="6"/>
      <c r="H2" s="6"/>
      <c r="I2" s="6"/>
      <c r="J2" s="6"/>
      <c r="K2" s="6"/>
      <c r="L2" s="7"/>
      <c r="M2" s="7"/>
      <c r="N2" s="7"/>
      <c r="O2" s="7"/>
      <c r="P2" s="7"/>
      <c r="Q2" s="7"/>
      <c r="R2" s="7"/>
      <c r="S2" s="7"/>
      <c r="T2" s="7"/>
      <c r="U2" s="7"/>
      <c r="V2" s="7"/>
      <c r="W2" s="7"/>
      <c r="X2" s="7"/>
      <c r="Y2" s="7"/>
      <c r="Z2" s="7"/>
    </row>
    <row r="3" spans="1:26" ht="17" x14ac:dyDescent="0.25">
      <c r="A3" s="10" t="s">
        <v>11</v>
      </c>
      <c r="B3" s="10"/>
      <c r="C3" s="6"/>
      <c r="D3" s="6"/>
      <c r="E3" s="6"/>
      <c r="F3" s="6"/>
      <c r="G3" s="6"/>
      <c r="H3" s="6"/>
      <c r="I3" s="6"/>
      <c r="J3" s="6"/>
      <c r="K3" s="6"/>
      <c r="L3" s="7"/>
      <c r="M3" s="7"/>
      <c r="N3" s="7"/>
      <c r="O3" s="7"/>
      <c r="P3" s="7"/>
      <c r="Q3" s="7"/>
      <c r="R3" s="7"/>
      <c r="S3" s="7"/>
      <c r="T3" s="7"/>
      <c r="U3" s="7"/>
      <c r="V3" s="7"/>
      <c r="W3" s="7"/>
      <c r="X3" s="7"/>
      <c r="Y3" s="7"/>
      <c r="Z3" s="7"/>
    </row>
    <row r="4" spans="1:26" ht="17" x14ac:dyDescent="0.25">
      <c r="A4" s="10" t="s">
        <v>12</v>
      </c>
      <c r="B4" s="10"/>
      <c r="C4" s="6"/>
      <c r="D4" s="6"/>
      <c r="E4" s="6"/>
      <c r="F4" s="6"/>
      <c r="G4" s="6"/>
      <c r="H4" s="6"/>
      <c r="I4" s="6"/>
      <c r="J4" s="6"/>
      <c r="K4" s="6"/>
      <c r="L4" s="7"/>
      <c r="M4" s="7"/>
      <c r="N4" s="7"/>
      <c r="O4" s="7"/>
      <c r="P4" s="7"/>
      <c r="Q4" s="7"/>
      <c r="R4" s="7"/>
      <c r="S4" s="7"/>
      <c r="T4" s="7"/>
      <c r="U4" s="7"/>
      <c r="V4" s="7"/>
      <c r="W4" s="7"/>
      <c r="X4" s="7"/>
      <c r="Y4" s="7"/>
      <c r="Z4" s="7"/>
    </row>
    <row r="5" spans="1:26" ht="17" x14ac:dyDescent="0.25">
      <c r="A5" s="4" t="s">
        <v>13</v>
      </c>
      <c r="B5" s="11"/>
      <c r="C5" s="6"/>
      <c r="D5" s="6"/>
      <c r="E5" s="6"/>
      <c r="F5" s="6"/>
      <c r="G5" s="6"/>
      <c r="H5" s="6"/>
      <c r="I5" s="6"/>
      <c r="J5" s="6"/>
      <c r="K5" s="6"/>
      <c r="L5" s="7"/>
      <c r="M5" s="7"/>
      <c r="N5" s="7"/>
      <c r="O5" s="7"/>
      <c r="P5" s="7"/>
      <c r="Q5" s="7"/>
      <c r="R5" s="7"/>
      <c r="S5" s="7"/>
      <c r="T5" s="7"/>
      <c r="U5" s="7"/>
      <c r="V5" s="7"/>
      <c r="W5" s="7"/>
      <c r="X5" s="7"/>
      <c r="Y5" s="7"/>
      <c r="Z5" s="7"/>
    </row>
    <row r="6" spans="1:26" ht="17" x14ac:dyDescent="0.25">
      <c r="A6" s="4"/>
      <c r="B6" s="12"/>
      <c r="C6" s="6"/>
      <c r="D6" s="6"/>
      <c r="E6" s="6"/>
      <c r="F6" s="6"/>
      <c r="G6" s="6"/>
      <c r="H6" s="6"/>
      <c r="I6" s="6"/>
      <c r="J6" s="6"/>
      <c r="K6" s="6"/>
      <c r="L6" s="7"/>
      <c r="M6" s="7"/>
      <c r="N6" s="7"/>
      <c r="O6" s="7"/>
      <c r="P6" s="7"/>
      <c r="Q6" s="7"/>
      <c r="R6" s="7"/>
      <c r="S6" s="7"/>
      <c r="T6" s="7"/>
      <c r="U6" s="7"/>
      <c r="V6" s="7"/>
      <c r="W6" s="7"/>
      <c r="X6" s="7"/>
      <c r="Y6" s="7"/>
      <c r="Z6" s="7"/>
    </row>
    <row r="7" spans="1:26" ht="17" x14ac:dyDescent="0.25">
      <c r="A7" s="13" t="s">
        <v>14</v>
      </c>
      <c r="B7" s="14" t="s">
        <v>16</v>
      </c>
      <c r="C7" s="14" t="s">
        <v>17</v>
      </c>
      <c r="D7" s="14" t="s">
        <v>18</v>
      </c>
      <c r="E7" s="14" t="s">
        <v>19</v>
      </c>
      <c r="F7" s="14" t="s">
        <v>19</v>
      </c>
      <c r="G7" s="14" t="s">
        <v>20</v>
      </c>
      <c r="H7" s="14" t="s">
        <v>21</v>
      </c>
      <c r="I7" s="14" t="s">
        <v>22</v>
      </c>
      <c r="J7" s="14" t="s">
        <v>23</v>
      </c>
      <c r="K7" s="14" t="s">
        <v>24</v>
      </c>
      <c r="L7" s="7"/>
      <c r="M7" s="7"/>
      <c r="N7" s="7"/>
      <c r="O7" s="7"/>
      <c r="P7" s="7"/>
      <c r="Q7" s="7"/>
      <c r="R7" s="7"/>
      <c r="S7" s="7"/>
      <c r="T7" s="7"/>
      <c r="U7" s="7"/>
      <c r="V7" s="7"/>
      <c r="W7" s="7"/>
      <c r="X7" s="7"/>
      <c r="Y7" s="7"/>
      <c r="Z7" s="7"/>
    </row>
    <row r="8" spans="1:26" ht="17" x14ac:dyDescent="0.25">
      <c r="A8" s="13" t="s">
        <v>25</v>
      </c>
      <c r="B8" s="15"/>
      <c r="C8" s="15"/>
      <c r="D8" s="15"/>
      <c r="E8" s="15"/>
      <c r="F8" s="15"/>
      <c r="G8" s="15"/>
      <c r="H8" s="15"/>
      <c r="I8" s="15"/>
      <c r="J8" s="15"/>
      <c r="K8" s="15"/>
      <c r="L8" s="6"/>
      <c r="M8" s="6"/>
      <c r="N8" s="6"/>
      <c r="O8" s="6"/>
      <c r="P8" s="6"/>
      <c r="Q8" s="6"/>
      <c r="R8" s="6"/>
      <c r="S8" s="6"/>
      <c r="T8" s="6"/>
      <c r="U8" s="6"/>
      <c r="V8" s="6"/>
      <c r="W8" s="6"/>
      <c r="X8" s="6"/>
      <c r="Y8" s="6"/>
      <c r="Z8" s="6"/>
    </row>
    <row r="9" spans="1:26" ht="17" x14ac:dyDescent="0.25">
      <c r="A9" s="13" t="s">
        <v>26</v>
      </c>
      <c r="B9" s="15"/>
      <c r="C9" s="15"/>
      <c r="D9" s="15"/>
      <c r="E9" s="15"/>
      <c r="F9" s="15"/>
      <c r="G9" s="15"/>
      <c r="H9" s="15"/>
      <c r="I9" s="15"/>
      <c r="J9" s="15"/>
      <c r="K9" s="15"/>
      <c r="L9" s="6"/>
      <c r="M9" s="6"/>
      <c r="N9" s="6"/>
      <c r="O9" s="6"/>
      <c r="P9" s="6"/>
      <c r="Q9" s="6"/>
      <c r="R9" s="6"/>
      <c r="S9" s="6"/>
      <c r="T9" s="6"/>
      <c r="U9" s="6"/>
      <c r="V9" s="6"/>
      <c r="W9" s="6"/>
      <c r="X9" s="6"/>
      <c r="Y9" s="6"/>
      <c r="Z9" s="6"/>
    </row>
    <row r="10" spans="1:26" ht="17" x14ac:dyDescent="0.25">
      <c r="A10" s="16" t="s">
        <v>27</v>
      </c>
      <c r="B10" s="11"/>
      <c r="C10" s="11"/>
      <c r="D10" s="11"/>
      <c r="E10" s="11"/>
      <c r="F10" s="11"/>
      <c r="G10" s="11"/>
      <c r="H10" s="11"/>
      <c r="I10" s="11"/>
      <c r="J10" s="11"/>
      <c r="K10" s="11"/>
      <c r="L10" s="6"/>
      <c r="M10" s="6"/>
      <c r="N10" s="6"/>
      <c r="O10" s="6"/>
      <c r="P10" s="6"/>
      <c r="Q10" s="6"/>
      <c r="R10" s="6"/>
      <c r="S10" s="6"/>
      <c r="T10" s="6"/>
      <c r="U10" s="6"/>
      <c r="V10" s="6"/>
      <c r="W10" s="6"/>
      <c r="X10" s="6"/>
      <c r="Y10" s="6"/>
      <c r="Z10" s="6"/>
    </row>
    <row r="11" spans="1:26" ht="17" x14ac:dyDescent="0.25">
      <c r="A11" s="17" t="s">
        <v>28</v>
      </c>
      <c r="B11" s="4"/>
      <c r="C11" s="4"/>
      <c r="D11" s="4"/>
      <c r="E11" s="4"/>
      <c r="F11" s="4"/>
      <c r="G11" s="4"/>
      <c r="H11" s="4"/>
      <c r="I11" s="4"/>
      <c r="J11" s="4"/>
      <c r="K11" s="4"/>
      <c r="L11" s="7"/>
      <c r="M11" s="7"/>
      <c r="N11" s="7"/>
      <c r="O11" s="7"/>
      <c r="P11" s="7"/>
      <c r="Q11" s="7"/>
      <c r="R11" s="7"/>
      <c r="S11" s="7"/>
      <c r="T11" s="7"/>
      <c r="U11" s="7"/>
      <c r="V11" s="7"/>
      <c r="W11" s="7"/>
      <c r="X11" s="7"/>
      <c r="Y11" s="7"/>
      <c r="Z11" s="7"/>
    </row>
    <row r="12" spans="1:26" ht="17" x14ac:dyDescent="0.25">
      <c r="A12" s="10" t="s">
        <v>29</v>
      </c>
      <c r="B12" s="10"/>
      <c r="C12" s="10"/>
      <c r="D12" s="10"/>
      <c r="E12" s="10"/>
      <c r="F12" s="10"/>
      <c r="G12" s="10"/>
      <c r="H12" s="10"/>
      <c r="I12" s="10"/>
      <c r="J12" s="10"/>
      <c r="K12" s="10"/>
      <c r="L12" s="7"/>
      <c r="M12" s="7"/>
      <c r="N12" s="7"/>
      <c r="O12" s="7"/>
      <c r="P12" s="7"/>
      <c r="Q12" s="7"/>
      <c r="R12" s="7"/>
      <c r="S12" s="7"/>
      <c r="T12" s="7"/>
      <c r="U12" s="7"/>
      <c r="V12" s="7"/>
      <c r="W12" s="7"/>
      <c r="X12" s="7"/>
      <c r="Y12" s="7"/>
      <c r="Z12" s="7"/>
    </row>
    <row r="13" spans="1:26" ht="17" x14ac:dyDescent="0.25">
      <c r="A13" s="10" t="s">
        <v>30</v>
      </c>
      <c r="B13" s="10"/>
      <c r="C13" s="10"/>
      <c r="D13" s="10"/>
      <c r="E13" s="10"/>
      <c r="F13" s="10"/>
      <c r="G13" s="10"/>
      <c r="H13" s="10"/>
      <c r="I13" s="10"/>
      <c r="J13" s="10"/>
      <c r="K13" s="10"/>
      <c r="L13" s="7"/>
      <c r="M13" s="7"/>
      <c r="N13" s="7"/>
      <c r="O13" s="7"/>
      <c r="P13" s="7"/>
      <c r="Q13" s="7"/>
      <c r="R13" s="7"/>
      <c r="S13" s="7"/>
      <c r="T13" s="7"/>
      <c r="U13" s="7"/>
      <c r="V13" s="7"/>
      <c r="W13" s="7"/>
      <c r="X13" s="7"/>
      <c r="Y13" s="7"/>
      <c r="Z13" s="7"/>
    </row>
    <row r="14" spans="1:26" ht="17" x14ac:dyDescent="0.25">
      <c r="A14" s="10" t="s">
        <v>31</v>
      </c>
      <c r="B14" s="10"/>
      <c r="C14" s="10"/>
      <c r="D14" s="10"/>
      <c r="E14" s="10"/>
      <c r="F14" s="10"/>
      <c r="G14" s="10"/>
      <c r="H14" s="10"/>
      <c r="I14" s="10"/>
      <c r="J14" s="10"/>
      <c r="K14" s="10"/>
      <c r="L14" s="7"/>
      <c r="M14" s="7"/>
      <c r="N14" s="7"/>
      <c r="O14" s="7"/>
      <c r="P14" s="7"/>
      <c r="Q14" s="7"/>
      <c r="R14" s="7"/>
      <c r="S14" s="7"/>
      <c r="T14" s="7"/>
      <c r="U14" s="7"/>
      <c r="V14" s="7"/>
      <c r="W14" s="7"/>
      <c r="X14" s="7"/>
      <c r="Y14" s="7"/>
      <c r="Z14" s="7"/>
    </row>
    <row r="15" spans="1:26" ht="17" x14ac:dyDescent="0.25">
      <c r="A15" s="10" t="s">
        <v>32</v>
      </c>
      <c r="B15" s="10"/>
      <c r="C15" s="10"/>
      <c r="D15" s="10"/>
      <c r="E15" s="10"/>
      <c r="F15" s="10"/>
      <c r="G15" s="10"/>
      <c r="H15" s="10"/>
      <c r="I15" s="10"/>
      <c r="J15" s="10"/>
      <c r="K15" s="10"/>
      <c r="L15" s="7"/>
      <c r="M15" s="7"/>
      <c r="N15" s="7"/>
      <c r="O15" s="7"/>
      <c r="P15" s="7"/>
      <c r="Q15" s="7"/>
      <c r="R15" s="7"/>
      <c r="S15" s="7"/>
      <c r="T15" s="7"/>
      <c r="U15" s="7"/>
      <c r="V15" s="7"/>
      <c r="W15" s="7"/>
      <c r="X15" s="7"/>
      <c r="Y15" s="7"/>
      <c r="Z15" s="7"/>
    </row>
    <row r="16" spans="1:26" ht="17" x14ac:dyDescent="0.25">
      <c r="A16" s="10" t="s">
        <v>33</v>
      </c>
      <c r="B16" s="10"/>
      <c r="C16" s="10"/>
      <c r="D16" s="10"/>
      <c r="E16" s="10"/>
      <c r="F16" s="10"/>
      <c r="G16" s="10"/>
      <c r="H16" s="10"/>
      <c r="I16" s="10"/>
      <c r="J16" s="10"/>
      <c r="K16" s="10"/>
      <c r="L16" s="7"/>
      <c r="M16" s="7"/>
      <c r="N16" s="7"/>
      <c r="O16" s="7"/>
      <c r="P16" s="7"/>
      <c r="Q16" s="7"/>
      <c r="R16" s="7"/>
      <c r="S16" s="7"/>
      <c r="T16" s="7"/>
      <c r="U16" s="7"/>
      <c r="V16" s="7"/>
      <c r="W16" s="7"/>
      <c r="X16" s="7"/>
      <c r="Y16" s="7"/>
      <c r="Z16" s="7"/>
    </row>
    <row r="17" spans="1:26" ht="17" x14ac:dyDescent="0.25">
      <c r="A17" s="18" t="s">
        <v>34</v>
      </c>
      <c r="B17" s="19">
        <f t="shared" ref="B17:K17" si="0">SUM(B12:B16)*10</f>
        <v>0</v>
      </c>
      <c r="C17" s="19">
        <f t="shared" si="0"/>
        <v>0</v>
      </c>
      <c r="D17" s="19">
        <f t="shared" si="0"/>
        <v>0</v>
      </c>
      <c r="E17" s="19">
        <f t="shared" si="0"/>
        <v>0</v>
      </c>
      <c r="F17" s="19">
        <f t="shared" si="0"/>
        <v>0</v>
      </c>
      <c r="G17" s="19">
        <f t="shared" si="0"/>
        <v>0</v>
      </c>
      <c r="H17" s="19">
        <f t="shared" si="0"/>
        <v>0</v>
      </c>
      <c r="I17" s="19">
        <f t="shared" si="0"/>
        <v>0</v>
      </c>
      <c r="J17" s="19">
        <f t="shared" si="0"/>
        <v>0</v>
      </c>
      <c r="K17" s="19">
        <f t="shared" si="0"/>
        <v>0</v>
      </c>
      <c r="L17" s="7"/>
      <c r="M17" s="7"/>
      <c r="N17" s="7"/>
      <c r="O17" s="7"/>
      <c r="P17" s="7"/>
      <c r="Q17" s="7"/>
      <c r="R17" s="7"/>
      <c r="S17" s="7"/>
      <c r="T17" s="7"/>
      <c r="U17" s="7"/>
      <c r="V17" s="7"/>
      <c r="W17" s="7"/>
      <c r="X17" s="7"/>
      <c r="Y17" s="7"/>
      <c r="Z17" s="7"/>
    </row>
    <row r="18" spans="1:26" ht="17" x14ac:dyDescent="0.25">
      <c r="A18" s="4"/>
      <c r="B18" s="4"/>
      <c r="C18" s="4"/>
      <c r="D18" s="4"/>
      <c r="E18" s="4"/>
      <c r="F18" s="4"/>
      <c r="G18" s="4"/>
      <c r="H18" s="4"/>
      <c r="I18" s="4"/>
      <c r="J18" s="4"/>
      <c r="K18" s="4"/>
      <c r="L18" s="7"/>
      <c r="M18" s="7"/>
      <c r="N18" s="7"/>
      <c r="O18" s="7"/>
      <c r="P18" s="7"/>
      <c r="Q18" s="7"/>
      <c r="R18" s="7"/>
      <c r="S18" s="7"/>
      <c r="T18" s="7"/>
      <c r="U18" s="7"/>
      <c r="V18" s="7"/>
      <c r="W18" s="7"/>
      <c r="X18" s="7"/>
      <c r="Y18" s="7"/>
      <c r="Z18" s="7"/>
    </row>
    <row r="19" spans="1:26" ht="17" x14ac:dyDescent="0.25">
      <c r="A19" s="17" t="s">
        <v>35</v>
      </c>
      <c r="B19" s="4"/>
      <c r="C19" s="4"/>
      <c r="D19" s="4"/>
      <c r="E19" s="4"/>
      <c r="F19" s="4"/>
      <c r="G19" s="4"/>
      <c r="H19" s="4"/>
      <c r="I19" s="4"/>
      <c r="J19" s="4"/>
      <c r="K19" s="4"/>
      <c r="L19" s="7"/>
      <c r="M19" s="7"/>
      <c r="N19" s="7"/>
      <c r="O19" s="7"/>
      <c r="P19" s="7"/>
      <c r="Q19" s="7"/>
      <c r="R19" s="7"/>
      <c r="S19" s="7"/>
      <c r="T19" s="7"/>
      <c r="U19" s="7"/>
      <c r="V19" s="7"/>
      <c r="W19" s="7"/>
      <c r="X19" s="7"/>
      <c r="Y19" s="7"/>
      <c r="Z19" s="7"/>
    </row>
    <row r="20" spans="1:26" ht="17" x14ac:dyDescent="0.25">
      <c r="A20" s="4" t="s">
        <v>36</v>
      </c>
      <c r="B20" s="4"/>
      <c r="C20" s="4"/>
      <c r="D20" s="4"/>
      <c r="E20" s="4"/>
      <c r="F20" s="4"/>
      <c r="G20" s="4"/>
      <c r="H20" s="4"/>
      <c r="I20" s="4"/>
      <c r="J20" s="4"/>
      <c r="K20" s="4"/>
      <c r="L20" s="7"/>
      <c r="M20" s="7"/>
      <c r="N20" s="7"/>
      <c r="O20" s="7"/>
      <c r="P20" s="7"/>
      <c r="Q20" s="7"/>
      <c r="R20" s="7"/>
      <c r="S20" s="7"/>
      <c r="T20" s="7"/>
      <c r="U20" s="7"/>
      <c r="V20" s="7"/>
      <c r="W20" s="7"/>
      <c r="X20" s="7"/>
      <c r="Y20" s="7"/>
      <c r="Z20" s="7"/>
    </row>
    <row r="21" spans="1:26" ht="15.75" customHeight="1" x14ac:dyDescent="0.25">
      <c r="A21" s="10" t="s">
        <v>11</v>
      </c>
      <c r="B21" s="10"/>
      <c r="C21" s="10"/>
      <c r="D21" s="10"/>
      <c r="E21" s="10"/>
      <c r="F21" s="10"/>
      <c r="G21" s="10"/>
      <c r="H21" s="10"/>
      <c r="I21" s="10"/>
      <c r="J21" s="10"/>
      <c r="K21" s="10"/>
      <c r="L21" s="7"/>
      <c r="M21" s="7"/>
      <c r="N21" s="7"/>
      <c r="O21" s="7"/>
      <c r="P21" s="7"/>
      <c r="Q21" s="7"/>
      <c r="R21" s="7"/>
      <c r="S21" s="7"/>
      <c r="T21" s="7"/>
      <c r="U21" s="7"/>
      <c r="V21" s="7"/>
      <c r="W21" s="7"/>
      <c r="X21" s="7"/>
      <c r="Y21" s="7"/>
      <c r="Z21" s="7"/>
    </row>
    <row r="22" spans="1:26" ht="15.75" customHeight="1" x14ac:dyDescent="0.25">
      <c r="A22" s="10" t="s">
        <v>12</v>
      </c>
      <c r="B22" s="10"/>
      <c r="C22" s="10"/>
      <c r="D22" s="10"/>
      <c r="E22" s="10"/>
      <c r="F22" s="10"/>
      <c r="G22" s="10"/>
      <c r="H22" s="10"/>
      <c r="I22" s="10"/>
      <c r="J22" s="10"/>
      <c r="K22" s="10"/>
      <c r="L22" s="7"/>
      <c r="M22" s="7"/>
      <c r="N22" s="7"/>
      <c r="O22" s="7"/>
      <c r="P22" s="7"/>
      <c r="Q22" s="7"/>
      <c r="R22" s="7"/>
      <c r="S22" s="7"/>
      <c r="T22" s="7"/>
      <c r="U22" s="7"/>
      <c r="V22" s="7"/>
      <c r="W22" s="7"/>
      <c r="X22" s="7"/>
      <c r="Y22" s="7"/>
      <c r="Z22" s="7"/>
    </row>
    <row r="23" spans="1:26" ht="15.75" customHeight="1" x14ac:dyDescent="0.25">
      <c r="A23" s="4" t="s">
        <v>37</v>
      </c>
      <c r="B23" s="4">
        <f t="shared" ref="B23:K23" si="1">((B21*60)+B22)-(($B$3*60)+$B$4)</f>
        <v>0</v>
      </c>
      <c r="C23" s="4">
        <f t="shared" si="1"/>
        <v>0</v>
      </c>
      <c r="D23" s="4">
        <f t="shared" si="1"/>
        <v>0</v>
      </c>
      <c r="E23" s="4">
        <f t="shared" si="1"/>
        <v>0</v>
      </c>
      <c r="F23" s="4">
        <f t="shared" si="1"/>
        <v>0</v>
      </c>
      <c r="G23" s="4">
        <f t="shared" si="1"/>
        <v>0</v>
      </c>
      <c r="H23" s="4">
        <f t="shared" si="1"/>
        <v>0</v>
      </c>
      <c r="I23" s="4">
        <f t="shared" si="1"/>
        <v>0</v>
      </c>
      <c r="J23" s="4">
        <f t="shared" si="1"/>
        <v>0</v>
      </c>
      <c r="K23" s="4">
        <f t="shared" si="1"/>
        <v>0</v>
      </c>
      <c r="L23" s="7"/>
      <c r="M23" s="7"/>
      <c r="N23" s="7"/>
      <c r="O23" s="7"/>
      <c r="P23" s="7"/>
      <c r="Q23" s="7"/>
      <c r="R23" s="7"/>
      <c r="S23" s="7"/>
      <c r="T23" s="7"/>
      <c r="U23" s="7"/>
      <c r="V23" s="7"/>
      <c r="W23" s="7"/>
      <c r="X23" s="7"/>
      <c r="Y23" s="7"/>
      <c r="Z23" s="7"/>
    </row>
    <row r="24" spans="1:26" ht="15.75" customHeight="1" x14ac:dyDescent="0.25">
      <c r="A24" s="18" t="s">
        <v>38</v>
      </c>
      <c r="B24" s="19">
        <f t="shared" ref="B24:K24" si="2">200-B23</f>
        <v>200</v>
      </c>
      <c r="C24" s="19">
        <f t="shared" si="2"/>
        <v>200</v>
      </c>
      <c r="D24" s="19">
        <f t="shared" si="2"/>
        <v>200</v>
      </c>
      <c r="E24" s="19">
        <f t="shared" si="2"/>
        <v>200</v>
      </c>
      <c r="F24" s="19">
        <f t="shared" si="2"/>
        <v>200</v>
      </c>
      <c r="G24" s="19">
        <f t="shared" si="2"/>
        <v>200</v>
      </c>
      <c r="H24" s="19">
        <f t="shared" si="2"/>
        <v>200</v>
      </c>
      <c r="I24" s="19">
        <f t="shared" si="2"/>
        <v>200</v>
      </c>
      <c r="J24" s="19">
        <f t="shared" si="2"/>
        <v>200</v>
      </c>
      <c r="K24" s="19">
        <f t="shared" si="2"/>
        <v>200</v>
      </c>
      <c r="L24" s="7"/>
      <c r="M24" s="7"/>
      <c r="N24" s="7"/>
      <c r="O24" s="7"/>
      <c r="P24" s="7"/>
      <c r="Q24" s="7"/>
      <c r="R24" s="7"/>
      <c r="S24" s="7"/>
      <c r="T24" s="7"/>
      <c r="U24" s="7"/>
      <c r="V24" s="7"/>
      <c r="W24" s="7"/>
      <c r="X24" s="7"/>
      <c r="Y24" s="7"/>
      <c r="Z24" s="7"/>
    </row>
    <row r="25" spans="1:26" ht="15.75" customHeight="1" x14ac:dyDescent="0.25">
      <c r="A25" s="4"/>
      <c r="B25" s="4"/>
      <c r="C25" s="4"/>
      <c r="D25" s="4"/>
      <c r="E25" s="4"/>
      <c r="F25" s="4"/>
      <c r="G25" s="4"/>
      <c r="H25" s="4"/>
      <c r="I25" s="4"/>
      <c r="J25" s="4"/>
      <c r="K25" s="4"/>
      <c r="L25" s="7"/>
      <c r="M25" s="7"/>
      <c r="N25" s="7"/>
      <c r="O25" s="7"/>
      <c r="P25" s="7"/>
      <c r="Q25" s="7"/>
      <c r="R25" s="7"/>
      <c r="S25" s="7"/>
      <c r="T25" s="7"/>
      <c r="U25" s="7"/>
      <c r="V25" s="7"/>
      <c r="W25" s="7"/>
      <c r="X25" s="7"/>
      <c r="Y25" s="7"/>
      <c r="Z25" s="7"/>
    </row>
    <row r="26" spans="1:26" ht="15.75" customHeight="1" x14ac:dyDescent="0.25">
      <c r="A26" s="4"/>
      <c r="B26" s="4"/>
      <c r="C26" s="4"/>
      <c r="D26" s="4"/>
      <c r="E26" s="4"/>
      <c r="F26" s="4"/>
      <c r="G26" s="4"/>
      <c r="H26" s="4"/>
      <c r="I26" s="4"/>
      <c r="J26" s="4"/>
      <c r="K26" s="4"/>
      <c r="L26" s="7"/>
      <c r="M26" s="7"/>
      <c r="N26" s="7"/>
      <c r="O26" s="7"/>
      <c r="P26" s="7"/>
      <c r="Q26" s="7"/>
      <c r="R26" s="7"/>
      <c r="S26" s="7"/>
      <c r="T26" s="7"/>
      <c r="U26" s="7"/>
      <c r="V26" s="7"/>
      <c r="W26" s="7"/>
      <c r="X26" s="7"/>
      <c r="Y26" s="7"/>
      <c r="Z26" s="7"/>
    </row>
    <row r="27" spans="1:26" ht="15.75" customHeight="1" x14ac:dyDescent="0.25">
      <c r="A27" s="17" t="s">
        <v>39</v>
      </c>
      <c r="B27" s="4"/>
      <c r="C27" s="4"/>
      <c r="D27" s="4"/>
      <c r="E27" s="4"/>
      <c r="F27" s="4"/>
      <c r="G27" s="4"/>
      <c r="H27" s="4"/>
      <c r="I27" s="4"/>
      <c r="J27" s="4"/>
      <c r="K27" s="4"/>
      <c r="L27" s="7"/>
      <c r="M27" s="7"/>
      <c r="N27" s="7"/>
      <c r="O27" s="7"/>
      <c r="P27" s="7"/>
      <c r="Q27" s="7"/>
      <c r="R27" s="7"/>
      <c r="S27" s="7"/>
      <c r="T27" s="7"/>
      <c r="U27" s="7"/>
      <c r="V27" s="7"/>
      <c r="W27" s="7"/>
      <c r="X27" s="7"/>
      <c r="Y27" s="7"/>
      <c r="Z27" s="7"/>
    </row>
    <row r="28" spans="1:26" ht="15.75" customHeight="1" x14ac:dyDescent="0.25">
      <c r="A28" s="10" t="s">
        <v>40</v>
      </c>
      <c r="B28" s="10"/>
      <c r="C28" s="20"/>
      <c r="D28" s="20"/>
      <c r="E28" s="20"/>
      <c r="F28" s="20"/>
      <c r="G28" s="20"/>
      <c r="H28" s="20"/>
      <c r="I28" s="10"/>
      <c r="J28" s="10"/>
      <c r="K28" s="10"/>
      <c r="L28" s="7"/>
      <c r="M28" s="7"/>
      <c r="N28" s="7"/>
      <c r="O28" s="7"/>
      <c r="P28" s="7"/>
      <c r="Q28" s="7"/>
      <c r="R28" s="7"/>
      <c r="S28" s="7"/>
      <c r="T28" s="7"/>
      <c r="U28" s="7"/>
      <c r="V28" s="7"/>
      <c r="W28" s="7"/>
      <c r="X28" s="7"/>
      <c r="Y28" s="7"/>
      <c r="Z28" s="7"/>
    </row>
    <row r="29" spans="1:26" ht="15.75" customHeight="1" x14ac:dyDescent="0.25">
      <c r="A29" s="4" t="s">
        <v>41</v>
      </c>
      <c r="B29" s="4">
        <f t="shared" ref="B29:K29" si="3">($B$5-B28)</f>
        <v>0</v>
      </c>
      <c r="C29" s="21">
        <f t="shared" si="3"/>
        <v>0</v>
      </c>
      <c r="D29" s="21">
        <f t="shared" si="3"/>
        <v>0</v>
      </c>
      <c r="E29" s="21">
        <f t="shared" si="3"/>
        <v>0</v>
      </c>
      <c r="F29" s="21">
        <f t="shared" si="3"/>
        <v>0</v>
      </c>
      <c r="G29" s="21">
        <f t="shared" si="3"/>
        <v>0</v>
      </c>
      <c r="H29" s="21">
        <f t="shared" si="3"/>
        <v>0</v>
      </c>
      <c r="I29" s="4">
        <f t="shared" si="3"/>
        <v>0</v>
      </c>
      <c r="J29" s="4">
        <f t="shared" si="3"/>
        <v>0</v>
      </c>
      <c r="K29" s="4">
        <f t="shared" si="3"/>
        <v>0</v>
      </c>
      <c r="L29" s="7"/>
      <c r="M29" s="7"/>
      <c r="N29" s="7"/>
      <c r="O29" s="7"/>
      <c r="P29" s="7"/>
      <c r="Q29" s="7"/>
      <c r="R29" s="7"/>
      <c r="S29" s="7"/>
      <c r="T29" s="7"/>
      <c r="U29" s="7"/>
      <c r="V29" s="7"/>
      <c r="W29" s="7"/>
      <c r="X29" s="7"/>
      <c r="Y29" s="7"/>
      <c r="Z29" s="7"/>
    </row>
    <row r="30" spans="1:26" ht="15.75" customHeight="1" x14ac:dyDescent="0.25">
      <c r="A30" s="4" t="s">
        <v>42</v>
      </c>
      <c r="B30" s="4">
        <f t="shared" ref="B30:K30" si="4">B29/2</f>
        <v>0</v>
      </c>
      <c r="C30" s="4">
        <f t="shared" si="4"/>
        <v>0</v>
      </c>
      <c r="D30" s="4">
        <f t="shared" si="4"/>
        <v>0</v>
      </c>
      <c r="E30" s="4">
        <f t="shared" si="4"/>
        <v>0</v>
      </c>
      <c r="F30" s="4">
        <f t="shared" si="4"/>
        <v>0</v>
      </c>
      <c r="G30" s="4">
        <f t="shared" si="4"/>
        <v>0</v>
      </c>
      <c r="H30" s="4">
        <f t="shared" si="4"/>
        <v>0</v>
      </c>
      <c r="I30" s="4">
        <f t="shared" si="4"/>
        <v>0</v>
      </c>
      <c r="J30" s="4">
        <f t="shared" si="4"/>
        <v>0</v>
      </c>
      <c r="K30" s="4">
        <f t="shared" si="4"/>
        <v>0</v>
      </c>
      <c r="L30" s="7"/>
      <c r="M30" s="7"/>
      <c r="N30" s="7"/>
      <c r="O30" s="7"/>
      <c r="P30" s="7"/>
      <c r="Q30" s="7"/>
      <c r="R30" s="7"/>
      <c r="S30" s="7"/>
      <c r="T30" s="7"/>
      <c r="U30" s="7"/>
      <c r="V30" s="7"/>
      <c r="W30" s="7"/>
      <c r="X30" s="7"/>
      <c r="Y30" s="7"/>
      <c r="Z30" s="7"/>
    </row>
    <row r="31" spans="1:26" ht="15.75" customHeight="1" x14ac:dyDescent="0.25">
      <c r="A31" s="18" t="s">
        <v>43</v>
      </c>
      <c r="B31" s="22">
        <f t="shared" ref="B31:K31" si="5">100-B30</f>
        <v>100</v>
      </c>
      <c r="C31" s="22">
        <f t="shared" si="5"/>
        <v>100</v>
      </c>
      <c r="D31" s="22">
        <f t="shared" si="5"/>
        <v>100</v>
      </c>
      <c r="E31" s="22">
        <f t="shared" si="5"/>
        <v>100</v>
      </c>
      <c r="F31" s="22">
        <f t="shared" si="5"/>
        <v>100</v>
      </c>
      <c r="G31" s="22">
        <f t="shared" si="5"/>
        <v>100</v>
      </c>
      <c r="H31" s="22">
        <f t="shared" si="5"/>
        <v>100</v>
      </c>
      <c r="I31" s="22">
        <f t="shared" si="5"/>
        <v>100</v>
      </c>
      <c r="J31" s="22">
        <f t="shared" si="5"/>
        <v>100</v>
      </c>
      <c r="K31" s="22">
        <f t="shared" si="5"/>
        <v>100</v>
      </c>
      <c r="L31" s="7"/>
      <c r="M31" s="7"/>
      <c r="N31" s="7"/>
      <c r="O31" s="7"/>
      <c r="P31" s="7"/>
      <c r="Q31" s="7"/>
      <c r="R31" s="7"/>
      <c r="S31" s="7"/>
      <c r="T31" s="7"/>
      <c r="U31" s="7"/>
      <c r="V31" s="7"/>
      <c r="W31" s="7"/>
      <c r="X31" s="7"/>
      <c r="Y31" s="7"/>
      <c r="Z31" s="7"/>
    </row>
    <row r="32" spans="1:26" ht="15.75" customHeight="1" x14ac:dyDescent="0.25">
      <c r="A32" s="23"/>
      <c r="B32" s="4"/>
      <c r="C32" s="4"/>
      <c r="D32" s="4"/>
      <c r="E32" s="4"/>
      <c r="F32" s="4"/>
      <c r="G32" s="4"/>
      <c r="H32" s="4"/>
      <c r="I32" s="4"/>
      <c r="J32" s="4"/>
      <c r="K32" s="4"/>
      <c r="L32" s="7"/>
      <c r="M32" s="7"/>
      <c r="N32" s="7"/>
      <c r="O32" s="7"/>
      <c r="P32" s="7"/>
      <c r="Q32" s="7"/>
      <c r="R32" s="7"/>
      <c r="S32" s="7"/>
      <c r="T32" s="7"/>
      <c r="U32" s="7"/>
      <c r="V32" s="7"/>
      <c r="W32" s="7"/>
      <c r="X32" s="7"/>
      <c r="Y32" s="7"/>
      <c r="Z32" s="7"/>
    </row>
    <row r="33" spans="1:26" ht="15.75" customHeight="1" x14ac:dyDescent="0.25">
      <c r="A33" s="13" t="s">
        <v>44</v>
      </c>
      <c r="B33" s="24">
        <f t="shared" ref="B33:K33" si="6">+B31+B24+B17</f>
        <v>300</v>
      </c>
      <c r="C33" s="24">
        <f t="shared" si="6"/>
        <v>300</v>
      </c>
      <c r="D33" s="24">
        <f t="shared" si="6"/>
        <v>300</v>
      </c>
      <c r="E33" s="24">
        <f t="shared" si="6"/>
        <v>300</v>
      </c>
      <c r="F33" s="24">
        <f t="shared" si="6"/>
        <v>300</v>
      </c>
      <c r="G33" s="24">
        <f t="shared" si="6"/>
        <v>300</v>
      </c>
      <c r="H33" s="24">
        <f t="shared" si="6"/>
        <v>300</v>
      </c>
      <c r="I33" s="24">
        <f t="shared" si="6"/>
        <v>300</v>
      </c>
      <c r="J33" s="24">
        <f t="shared" si="6"/>
        <v>300</v>
      </c>
      <c r="K33" s="24">
        <f t="shared" si="6"/>
        <v>300</v>
      </c>
      <c r="L33" s="7"/>
      <c r="M33" s="7"/>
      <c r="N33" s="7"/>
      <c r="O33" s="7"/>
      <c r="P33" s="7"/>
      <c r="Q33" s="7"/>
      <c r="R33" s="7"/>
      <c r="S33" s="7"/>
      <c r="T33" s="7"/>
      <c r="U33" s="7"/>
      <c r="V33" s="7"/>
      <c r="W33" s="7"/>
      <c r="X33" s="7"/>
      <c r="Y33" s="7"/>
      <c r="Z33" s="7"/>
    </row>
    <row r="34" spans="1:26" ht="15.7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scale="5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AI1001"/>
  <sheetViews>
    <sheetView workbookViewId="0">
      <selection activeCell="A2" sqref="A2:XFD27"/>
    </sheetView>
  </sheetViews>
  <sheetFormatPr baseColWidth="10" defaultColWidth="12.5" defaultRowHeight="15" customHeight="1" x14ac:dyDescent="0.2"/>
  <cols>
    <col min="1" max="1" width="8.5" style="68" customWidth="1"/>
    <col min="2" max="2" width="9.83203125" bestFit="1" customWidth="1"/>
    <col min="3" max="3" width="11.33203125" bestFit="1" customWidth="1"/>
    <col min="4" max="7" width="8.5" customWidth="1"/>
    <col min="8" max="8" width="25.1640625" customWidth="1"/>
    <col min="9" max="9" width="13" customWidth="1"/>
    <col min="10" max="10" width="19.1640625" customWidth="1"/>
    <col min="11" max="11" width="12" customWidth="1"/>
    <col min="12" max="12" width="8.5" customWidth="1"/>
    <col min="13" max="13" width="12.33203125" customWidth="1"/>
    <col min="14" max="14" width="34.5" customWidth="1"/>
    <col min="15" max="15" width="7.6640625" customWidth="1"/>
    <col min="16" max="16" width="22.1640625" customWidth="1"/>
    <col min="17" max="25" width="8.5" customWidth="1"/>
    <col min="26" max="33" width="12.5" customWidth="1"/>
    <col min="34" max="34" width="13.33203125" customWidth="1"/>
    <col min="35" max="35" width="16.83203125" customWidth="1"/>
  </cols>
  <sheetData>
    <row r="1" spans="1:35" s="66" customFormat="1" ht="42.75" customHeight="1" thickBot="1" x14ac:dyDescent="0.25">
      <c r="A1" s="127" t="s">
        <v>48</v>
      </c>
      <c r="B1" s="128" t="s">
        <v>92</v>
      </c>
      <c r="C1" s="128" t="s">
        <v>91</v>
      </c>
      <c r="D1" s="128" t="s">
        <v>96</v>
      </c>
      <c r="E1" s="128" t="s">
        <v>66</v>
      </c>
      <c r="F1" s="128" t="s">
        <v>89</v>
      </c>
      <c r="G1" s="128" t="s">
        <v>88</v>
      </c>
      <c r="H1" s="128" t="s">
        <v>87</v>
      </c>
      <c r="I1" s="128" t="s">
        <v>86</v>
      </c>
      <c r="J1" s="128" t="s">
        <v>85</v>
      </c>
      <c r="K1" s="128" t="s">
        <v>83</v>
      </c>
      <c r="L1" s="128" t="s">
        <v>82</v>
      </c>
      <c r="M1" s="128" t="s">
        <v>81</v>
      </c>
      <c r="N1" s="128" t="s">
        <v>80</v>
      </c>
      <c r="O1" s="128" t="s">
        <v>79</v>
      </c>
      <c r="P1" s="128" t="s">
        <v>78</v>
      </c>
      <c r="Q1" s="128" t="s">
        <v>77</v>
      </c>
      <c r="R1" s="128" t="s">
        <v>76</v>
      </c>
      <c r="S1" s="115" t="s">
        <v>75</v>
      </c>
      <c r="T1" s="115" t="s">
        <v>74</v>
      </c>
      <c r="U1" s="115" t="s">
        <v>73</v>
      </c>
      <c r="V1" s="115" t="s">
        <v>72</v>
      </c>
      <c r="W1" s="115" t="s">
        <v>71</v>
      </c>
      <c r="X1" s="115" t="s">
        <v>70</v>
      </c>
      <c r="Y1" s="115" t="s">
        <v>69</v>
      </c>
      <c r="Z1" s="115" t="s">
        <v>63</v>
      </c>
      <c r="AA1" s="115" t="s">
        <v>68</v>
      </c>
      <c r="AB1" s="115" t="s">
        <v>67</v>
      </c>
      <c r="AC1" s="115" t="s">
        <v>66</v>
      </c>
      <c r="AD1" s="115" t="s">
        <v>65</v>
      </c>
      <c r="AE1" s="115" t="s">
        <v>64</v>
      </c>
      <c r="AF1" s="115" t="s">
        <v>63</v>
      </c>
      <c r="AG1" s="115" t="s">
        <v>62</v>
      </c>
      <c r="AH1" s="115" t="s">
        <v>61</v>
      </c>
      <c r="AI1" s="117" t="s">
        <v>99</v>
      </c>
    </row>
    <row r="2" spans="1:35" ht="15" customHeight="1" x14ac:dyDescent="0.2">
      <c r="A2" s="124"/>
      <c r="B2" s="125"/>
      <c r="C2" s="125"/>
      <c r="D2" s="125"/>
      <c r="E2" s="125"/>
      <c r="F2" s="125"/>
      <c r="G2" s="125"/>
      <c r="H2" s="125"/>
      <c r="I2" s="125"/>
      <c r="J2" s="125"/>
      <c r="K2" s="125"/>
      <c r="L2" s="125"/>
      <c r="M2" s="125"/>
      <c r="N2" s="125"/>
      <c r="O2" s="125"/>
      <c r="P2" s="125"/>
      <c r="Q2" s="125"/>
      <c r="R2" s="125"/>
      <c r="S2" s="111"/>
      <c r="T2" s="111"/>
      <c r="U2" s="111"/>
      <c r="V2" s="111"/>
      <c r="W2" s="111"/>
      <c r="X2" s="111"/>
      <c r="Y2" s="111"/>
      <c r="Z2" s="111"/>
      <c r="AA2" s="111"/>
      <c r="AB2" s="111"/>
      <c r="AC2" s="111"/>
      <c r="AD2" s="111"/>
      <c r="AE2" s="111"/>
      <c r="AF2" s="111"/>
      <c r="AG2" s="111"/>
      <c r="AH2" s="111"/>
      <c r="AI2" s="126"/>
    </row>
    <row r="3" spans="1:35" ht="15" customHeight="1" x14ac:dyDescent="0.2">
      <c r="A3" s="119"/>
      <c r="B3" s="118"/>
      <c r="C3" s="118"/>
      <c r="D3" s="118"/>
      <c r="E3" s="118"/>
      <c r="F3" s="118"/>
      <c r="G3" s="118"/>
      <c r="H3" s="118"/>
      <c r="I3" s="118"/>
      <c r="J3" s="118"/>
      <c r="K3" s="118"/>
      <c r="L3" s="118"/>
      <c r="M3" s="118"/>
      <c r="N3" s="118"/>
      <c r="O3" s="118"/>
      <c r="P3" s="118"/>
      <c r="Q3" s="118"/>
      <c r="R3" s="118"/>
      <c r="S3" s="99"/>
      <c r="T3" s="99"/>
      <c r="U3" s="99"/>
      <c r="V3" s="99"/>
      <c r="W3" s="99"/>
      <c r="X3" s="99"/>
      <c r="Y3" s="99"/>
      <c r="Z3" s="99"/>
      <c r="AA3" s="99"/>
      <c r="AB3" s="99"/>
      <c r="AC3" s="99"/>
      <c r="AD3" s="99"/>
      <c r="AE3" s="99"/>
      <c r="AF3" s="99"/>
      <c r="AG3" s="99"/>
      <c r="AH3" s="99"/>
      <c r="AI3" s="120"/>
    </row>
    <row r="4" spans="1:35" ht="15" customHeight="1" x14ac:dyDescent="0.2">
      <c r="A4" s="119"/>
      <c r="B4" s="118"/>
      <c r="C4" s="118"/>
      <c r="D4" s="118"/>
      <c r="E4" s="118"/>
      <c r="F4" s="118"/>
      <c r="G4" s="118"/>
      <c r="H4" s="118"/>
      <c r="I4" s="118"/>
      <c r="J4" s="118"/>
      <c r="K4" s="118"/>
      <c r="L4" s="118"/>
      <c r="M4" s="118"/>
      <c r="N4" s="118"/>
      <c r="O4" s="118"/>
      <c r="P4" s="118"/>
      <c r="Q4" s="118"/>
      <c r="R4" s="118"/>
      <c r="S4" s="99"/>
      <c r="T4" s="99"/>
      <c r="U4" s="99"/>
      <c r="V4" s="99"/>
      <c r="W4" s="99"/>
      <c r="X4" s="99"/>
      <c r="Y4" s="99"/>
      <c r="Z4" s="99"/>
      <c r="AA4" s="99"/>
      <c r="AB4" s="99"/>
      <c r="AC4" s="99"/>
      <c r="AD4" s="99"/>
      <c r="AE4" s="99"/>
      <c r="AF4" s="99"/>
      <c r="AG4" s="99"/>
      <c r="AH4" s="99"/>
      <c r="AI4" s="120"/>
    </row>
    <row r="5" spans="1:35" ht="15.75" customHeight="1" x14ac:dyDescent="0.2">
      <c r="A5" s="104"/>
      <c r="B5" s="99"/>
      <c r="C5" s="99"/>
      <c r="D5" s="99"/>
      <c r="E5" s="99"/>
      <c r="F5" s="99"/>
      <c r="G5" s="99"/>
      <c r="H5" s="99"/>
      <c r="I5" s="99"/>
      <c r="J5" s="99"/>
      <c r="K5" s="99"/>
      <c r="L5" s="99"/>
      <c r="M5" s="99"/>
      <c r="N5" s="99"/>
      <c r="O5" s="99"/>
      <c r="P5" s="99"/>
      <c r="Q5" s="118"/>
      <c r="R5" s="118"/>
      <c r="S5" s="99"/>
      <c r="T5" s="99"/>
      <c r="U5" s="99"/>
      <c r="V5" s="99"/>
      <c r="W5" s="99"/>
      <c r="X5" s="99"/>
      <c r="Y5" s="99"/>
      <c r="Z5" s="99"/>
      <c r="AA5" s="99"/>
      <c r="AB5" s="99"/>
      <c r="AC5" s="99"/>
      <c r="AD5" s="99"/>
      <c r="AE5" s="99"/>
      <c r="AF5" s="99"/>
      <c r="AG5" s="99"/>
      <c r="AH5" s="99"/>
      <c r="AI5" s="120"/>
    </row>
    <row r="6" spans="1:35" ht="15" customHeight="1" x14ac:dyDescent="0.2">
      <c r="A6" s="119"/>
      <c r="B6" s="118"/>
      <c r="C6" s="118"/>
      <c r="D6" s="118"/>
      <c r="E6" s="118"/>
      <c r="F6" s="118"/>
      <c r="G6" s="118"/>
      <c r="H6" s="118"/>
      <c r="I6" s="118"/>
      <c r="J6" s="118"/>
      <c r="K6" s="118"/>
      <c r="L6" s="118"/>
      <c r="M6" s="118"/>
      <c r="N6" s="118"/>
      <c r="O6" s="118"/>
      <c r="P6" s="118"/>
      <c r="Q6" s="118"/>
      <c r="R6" s="118"/>
      <c r="S6" s="99"/>
      <c r="T6" s="99"/>
      <c r="U6" s="99"/>
      <c r="V6" s="99"/>
      <c r="W6" s="99"/>
      <c r="X6" s="99"/>
      <c r="Y6" s="99"/>
      <c r="Z6" s="99"/>
      <c r="AA6" s="99"/>
      <c r="AB6" s="99"/>
      <c r="AC6" s="99"/>
      <c r="AD6" s="99"/>
      <c r="AE6" s="99"/>
      <c r="AF6" s="99"/>
      <c r="AG6" s="99"/>
      <c r="AH6" s="99"/>
      <c r="AI6" s="120"/>
    </row>
    <row r="7" spans="1:35" ht="15" customHeight="1" x14ac:dyDescent="0.2">
      <c r="A7" s="119"/>
      <c r="B7" s="118"/>
      <c r="C7" s="118"/>
      <c r="D7" s="118"/>
      <c r="E7" s="118"/>
      <c r="F7" s="118"/>
      <c r="G7" s="118"/>
      <c r="H7" s="118"/>
      <c r="I7" s="118"/>
      <c r="J7" s="118"/>
      <c r="K7" s="118"/>
      <c r="L7" s="118"/>
      <c r="M7" s="118"/>
      <c r="N7" s="118"/>
      <c r="O7" s="118"/>
      <c r="P7" s="118"/>
      <c r="Q7" s="118"/>
      <c r="R7" s="118"/>
      <c r="S7" s="99"/>
      <c r="T7" s="99"/>
      <c r="U7" s="99"/>
      <c r="V7" s="99"/>
      <c r="W7" s="99"/>
      <c r="X7" s="99"/>
      <c r="Y7" s="99"/>
      <c r="Z7" s="99"/>
      <c r="AA7" s="99"/>
      <c r="AB7" s="99"/>
      <c r="AC7" s="99"/>
      <c r="AD7" s="99"/>
      <c r="AE7" s="99"/>
      <c r="AF7" s="99"/>
      <c r="AG7" s="99"/>
      <c r="AH7" s="99"/>
      <c r="AI7" s="120"/>
    </row>
    <row r="8" spans="1:35" ht="15" customHeight="1" x14ac:dyDescent="0.2">
      <c r="A8" s="119"/>
      <c r="B8" s="118"/>
      <c r="C8" s="118"/>
      <c r="D8" s="118"/>
      <c r="E8" s="118"/>
      <c r="F8" s="118"/>
      <c r="G8" s="118"/>
      <c r="H8" s="118"/>
      <c r="I8" s="118"/>
      <c r="J8" s="118"/>
      <c r="K8" s="118"/>
      <c r="L8" s="118"/>
      <c r="M8" s="118"/>
      <c r="N8" s="118"/>
      <c r="O8" s="118"/>
      <c r="P8" s="118"/>
      <c r="Q8" s="118"/>
      <c r="R8" s="118"/>
      <c r="S8" s="99"/>
      <c r="T8" s="99"/>
      <c r="U8" s="99"/>
      <c r="V8" s="99"/>
      <c r="W8" s="99"/>
      <c r="X8" s="99"/>
      <c r="Y8" s="99"/>
      <c r="Z8" s="99"/>
      <c r="AA8" s="99"/>
      <c r="AB8" s="99"/>
      <c r="AC8" s="99"/>
      <c r="AD8" s="99"/>
      <c r="AE8" s="99"/>
      <c r="AF8" s="99"/>
      <c r="AG8" s="99"/>
      <c r="AH8" s="99"/>
      <c r="AI8" s="120"/>
    </row>
    <row r="9" spans="1:35" ht="15" customHeight="1" x14ac:dyDescent="0.2">
      <c r="A9" s="119"/>
      <c r="B9" s="118"/>
      <c r="C9" s="118"/>
      <c r="D9" s="118"/>
      <c r="E9" s="118"/>
      <c r="F9" s="118"/>
      <c r="G9" s="118"/>
      <c r="H9" s="118"/>
      <c r="I9" s="118"/>
      <c r="J9" s="118"/>
      <c r="K9" s="118"/>
      <c r="L9" s="118"/>
      <c r="M9" s="118"/>
      <c r="N9" s="118"/>
      <c r="O9" s="118"/>
      <c r="P9" s="118"/>
      <c r="Q9" s="118"/>
      <c r="R9" s="118"/>
      <c r="S9" s="99"/>
      <c r="T9" s="99"/>
      <c r="U9" s="99"/>
      <c r="V9" s="99"/>
      <c r="W9" s="99"/>
      <c r="X9" s="99"/>
      <c r="Y9" s="99"/>
      <c r="Z9" s="99"/>
      <c r="AA9" s="99"/>
      <c r="AB9" s="99"/>
      <c r="AC9" s="99"/>
      <c r="AD9" s="99"/>
      <c r="AE9" s="99"/>
      <c r="AF9" s="99"/>
      <c r="AG9" s="99"/>
      <c r="AH9" s="99"/>
      <c r="AI9" s="120"/>
    </row>
    <row r="10" spans="1:35" ht="15" customHeight="1" x14ac:dyDescent="0.2">
      <c r="A10" s="119"/>
      <c r="B10" s="118"/>
      <c r="C10" s="118"/>
      <c r="D10" s="118"/>
      <c r="E10" s="118"/>
      <c r="F10" s="118"/>
      <c r="G10" s="118"/>
      <c r="H10" s="118"/>
      <c r="I10" s="118"/>
      <c r="J10" s="118"/>
      <c r="K10" s="118"/>
      <c r="L10" s="118"/>
      <c r="M10" s="118"/>
      <c r="N10" s="118"/>
      <c r="O10" s="118"/>
      <c r="P10" s="118"/>
      <c r="Q10" s="118"/>
      <c r="R10" s="118"/>
      <c r="S10" s="99"/>
      <c r="T10" s="99"/>
      <c r="U10" s="99"/>
      <c r="V10" s="99"/>
      <c r="W10" s="99"/>
      <c r="X10" s="99"/>
      <c r="Y10" s="99"/>
      <c r="Z10" s="99"/>
      <c r="AA10" s="99"/>
      <c r="AB10" s="99"/>
      <c r="AC10" s="99"/>
      <c r="AD10" s="99"/>
      <c r="AE10" s="99"/>
      <c r="AF10" s="99"/>
      <c r="AG10" s="99"/>
      <c r="AH10" s="99"/>
      <c r="AI10" s="120"/>
    </row>
    <row r="11" spans="1:35" ht="15" customHeight="1" x14ac:dyDescent="0.2">
      <c r="A11" s="119"/>
      <c r="B11" s="118"/>
      <c r="C11" s="118"/>
      <c r="D11" s="118"/>
      <c r="E11" s="118"/>
      <c r="F11" s="118"/>
      <c r="G11" s="118"/>
      <c r="H11" s="118"/>
      <c r="I11" s="118"/>
      <c r="J11" s="118"/>
      <c r="K11" s="118"/>
      <c r="L11" s="118"/>
      <c r="M11" s="118"/>
      <c r="N11" s="118"/>
      <c r="O11" s="118"/>
      <c r="P11" s="118"/>
      <c r="Q11" s="118"/>
      <c r="R11" s="118"/>
      <c r="S11" s="99"/>
      <c r="T11" s="99"/>
      <c r="U11" s="99"/>
      <c r="V11" s="99"/>
      <c r="W11" s="99"/>
      <c r="X11" s="99"/>
      <c r="Y11" s="99"/>
      <c r="Z11" s="99"/>
      <c r="AA11" s="99"/>
      <c r="AB11" s="99"/>
      <c r="AC11" s="99"/>
      <c r="AD11" s="99"/>
      <c r="AE11" s="99"/>
      <c r="AF11" s="99"/>
      <c r="AG11" s="99"/>
      <c r="AH11" s="99"/>
      <c r="AI11" s="120"/>
    </row>
    <row r="12" spans="1:35" ht="15" customHeight="1" x14ac:dyDescent="0.2">
      <c r="A12" s="119"/>
      <c r="B12" s="118"/>
      <c r="C12" s="118"/>
      <c r="D12" s="118"/>
      <c r="E12" s="118"/>
      <c r="F12" s="118"/>
      <c r="G12" s="118"/>
      <c r="H12" s="118"/>
      <c r="I12" s="118"/>
      <c r="J12" s="118"/>
      <c r="K12" s="118"/>
      <c r="L12" s="118"/>
      <c r="M12" s="118"/>
      <c r="N12" s="118"/>
      <c r="O12" s="118"/>
      <c r="P12" s="118"/>
      <c r="Q12" s="118"/>
      <c r="R12" s="118"/>
      <c r="S12" s="99"/>
      <c r="T12" s="99"/>
      <c r="U12" s="99"/>
      <c r="V12" s="99"/>
      <c r="W12" s="99"/>
      <c r="X12" s="99"/>
      <c r="Y12" s="99"/>
      <c r="Z12" s="99"/>
      <c r="AA12" s="99"/>
      <c r="AB12" s="99"/>
      <c r="AC12" s="99"/>
      <c r="AD12" s="99"/>
      <c r="AE12" s="99"/>
      <c r="AF12" s="99"/>
      <c r="AG12" s="99"/>
      <c r="AH12" s="99"/>
      <c r="AI12" s="120"/>
    </row>
    <row r="13" spans="1:35" ht="15" customHeight="1" x14ac:dyDescent="0.2">
      <c r="A13" s="119"/>
      <c r="B13" s="118"/>
      <c r="C13" s="118"/>
      <c r="D13" s="118"/>
      <c r="E13" s="118"/>
      <c r="F13" s="118"/>
      <c r="G13" s="118"/>
      <c r="H13" s="118"/>
      <c r="I13" s="118"/>
      <c r="J13" s="118"/>
      <c r="K13" s="118"/>
      <c r="L13" s="118"/>
      <c r="M13" s="118"/>
      <c r="N13" s="118"/>
      <c r="O13" s="118"/>
      <c r="P13" s="118"/>
      <c r="Q13" s="118"/>
      <c r="R13" s="118"/>
      <c r="S13" s="99"/>
      <c r="T13" s="99"/>
      <c r="U13" s="99"/>
      <c r="V13" s="99"/>
      <c r="W13" s="99"/>
      <c r="X13" s="99"/>
      <c r="Y13" s="99"/>
      <c r="Z13" s="99"/>
      <c r="AA13" s="99"/>
      <c r="AB13" s="99"/>
      <c r="AC13" s="99"/>
      <c r="AD13" s="99"/>
      <c r="AE13" s="99"/>
      <c r="AF13" s="99"/>
      <c r="AG13" s="99"/>
      <c r="AH13" s="99"/>
      <c r="AI13" s="120"/>
    </row>
    <row r="14" spans="1:35" ht="15" customHeight="1" x14ac:dyDescent="0.2">
      <c r="A14" s="119"/>
      <c r="B14" s="118"/>
      <c r="C14" s="118"/>
      <c r="D14" s="118"/>
      <c r="E14" s="118"/>
      <c r="F14" s="118"/>
      <c r="G14" s="118"/>
      <c r="H14" s="118"/>
      <c r="I14" s="118"/>
      <c r="J14" s="118"/>
      <c r="K14" s="118"/>
      <c r="L14" s="118"/>
      <c r="M14" s="118"/>
      <c r="N14" s="118"/>
      <c r="O14" s="118"/>
      <c r="P14" s="118"/>
      <c r="Q14" s="118"/>
      <c r="R14" s="118"/>
      <c r="S14" s="99"/>
      <c r="T14" s="99"/>
      <c r="U14" s="99"/>
      <c r="V14" s="99"/>
      <c r="W14" s="99"/>
      <c r="X14" s="99"/>
      <c r="Y14" s="99"/>
      <c r="Z14" s="99"/>
      <c r="AA14" s="99"/>
      <c r="AB14" s="99"/>
      <c r="AC14" s="99"/>
      <c r="AD14" s="99"/>
      <c r="AE14" s="99"/>
      <c r="AF14" s="99"/>
      <c r="AG14" s="99"/>
      <c r="AH14" s="99"/>
      <c r="AI14" s="120"/>
    </row>
    <row r="15" spans="1:35" ht="15" customHeight="1" x14ac:dyDescent="0.2">
      <c r="A15" s="119"/>
      <c r="B15" s="118"/>
      <c r="C15" s="118"/>
      <c r="D15" s="118"/>
      <c r="E15" s="118"/>
      <c r="F15" s="118"/>
      <c r="G15" s="118"/>
      <c r="H15" s="118"/>
      <c r="I15" s="118"/>
      <c r="J15" s="118"/>
      <c r="K15" s="118"/>
      <c r="L15" s="118"/>
      <c r="M15" s="118"/>
      <c r="N15" s="118"/>
      <c r="O15" s="118"/>
      <c r="P15" s="118"/>
      <c r="Q15" s="118"/>
      <c r="R15" s="118"/>
      <c r="S15" s="99"/>
      <c r="T15" s="99"/>
      <c r="U15" s="99"/>
      <c r="V15" s="99"/>
      <c r="W15" s="99"/>
      <c r="X15" s="99"/>
      <c r="Y15" s="99"/>
      <c r="Z15" s="99"/>
      <c r="AA15" s="99"/>
      <c r="AB15" s="99"/>
      <c r="AC15" s="99"/>
      <c r="AD15" s="99"/>
      <c r="AE15" s="99"/>
      <c r="AF15" s="99"/>
      <c r="AG15" s="99"/>
      <c r="AH15" s="99"/>
      <c r="AI15" s="120"/>
    </row>
    <row r="16" spans="1:35" ht="15" customHeight="1" x14ac:dyDescent="0.2">
      <c r="A16" s="119"/>
      <c r="B16" s="118"/>
      <c r="C16" s="118"/>
      <c r="D16" s="118"/>
      <c r="E16" s="118"/>
      <c r="F16" s="118"/>
      <c r="G16" s="118"/>
      <c r="H16" s="118"/>
      <c r="I16" s="118"/>
      <c r="J16" s="118"/>
      <c r="K16" s="118"/>
      <c r="L16" s="118"/>
      <c r="M16" s="118"/>
      <c r="N16" s="118"/>
      <c r="O16" s="118"/>
      <c r="P16" s="118"/>
      <c r="Q16" s="118"/>
      <c r="R16" s="118"/>
      <c r="S16" s="99"/>
      <c r="T16" s="99"/>
      <c r="U16" s="99"/>
      <c r="V16" s="99"/>
      <c r="W16" s="99"/>
      <c r="X16" s="99"/>
      <c r="Y16" s="99"/>
      <c r="Z16" s="99"/>
      <c r="AA16" s="99"/>
      <c r="AB16" s="99"/>
      <c r="AC16" s="99"/>
      <c r="AD16" s="99"/>
      <c r="AE16" s="99"/>
      <c r="AF16" s="99"/>
      <c r="AG16" s="99"/>
      <c r="AH16" s="99"/>
      <c r="AI16" s="120"/>
    </row>
    <row r="17" spans="1:35" ht="15" customHeight="1" x14ac:dyDescent="0.2">
      <c r="A17" s="119"/>
      <c r="B17" s="118"/>
      <c r="C17" s="118"/>
      <c r="D17" s="118"/>
      <c r="E17" s="118"/>
      <c r="F17" s="118"/>
      <c r="G17" s="118"/>
      <c r="H17" s="118"/>
      <c r="I17" s="118"/>
      <c r="J17" s="118"/>
      <c r="K17" s="118"/>
      <c r="L17" s="118"/>
      <c r="M17" s="118"/>
      <c r="N17" s="118"/>
      <c r="O17" s="118"/>
      <c r="P17" s="118"/>
      <c r="Q17" s="118"/>
      <c r="R17" s="118"/>
      <c r="S17" s="99"/>
      <c r="T17" s="99"/>
      <c r="U17" s="99"/>
      <c r="V17" s="99"/>
      <c r="W17" s="99"/>
      <c r="X17" s="99"/>
      <c r="Y17" s="99"/>
      <c r="Z17" s="99"/>
      <c r="AA17" s="99"/>
      <c r="AB17" s="99"/>
      <c r="AC17" s="99"/>
      <c r="AD17" s="99"/>
      <c r="AE17" s="99"/>
      <c r="AF17" s="99"/>
      <c r="AG17" s="99"/>
      <c r="AH17" s="99"/>
      <c r="AI17" s="120"/>
    </row>
    <row r="18" spans="1:35" ht="15" customHeight="1" x14ac:dyDescent="0.2">
      <c r="A18" s="119"/>
      <c r="B18" s="118"/>
      <c r="C18" s="118"/>
      <c r="D18" s="118"/>
      <c r="E18" s="118"/>
      <c r="F18" s="118"/>
      <c r="G18" s="118"/>
      <c r="H18" s="118"/>
      <c r="I18" s="118"/>
      <c r="J18" s="118"/>
      <c r="K18" s="118"/>
      <c r="L18" s="118"/>
      <c r="M18" s="118"/>
      <c r="N18" s="118"/>
      <c r="O18" s="118"/>
      <c r="P18" s="118"/>
      <c r="Q18" s="118"/>
      <c r="R18" s="118"/>
      <c r="S18" s="99"/>
      <c r="T18" s="99"/>
      <c r="U18" s="99"/>
      <c r="V18" s="99"/>
      <c r="W18" s="99"/>
      <c r="X18" s="99"/>
      <c r="Y18" s="99"/>
      <c r="Z18" s="99"/>
      <c r="AA18" s="99"/>
      <c r="AB18" s="99"/>
      <c r="AC18" s="99"/>
      <c r="AD18" s="99"/>
      <c r="AE18" s="99"/>
      <c r="AF18" s="99"/>
      <c r="AG18" s="99"/>
      <c r="AH18" s="99"/>
      <c r="AI18" s="120"/>
    </row>
    <row r="19" spans="1:35" ht="15" customHeight="1" x14ac:dyDescent="0.2">
      <c r="A19" s="119"/>
      <c r="B19" s="118"/>
      <c r="C19" s="118"/>
      <c r="D19" s="118"/>
      <c r="E19" s="118"/>
      <c r="F19" s="118"/>
      <c r="G19" s="118"/>
      <c r="H19" s="118"/>
      <c r="I19" s="118"/>
      <c r="J19" s="118"/>
      <c r="K19" s="118"/>
      <c r="L19" s="118"/>
      <c r="M19" s="118"/>
      <c r="N19" s="118"/>
      <c r="O19" s="118"/>
      <c r="P19" s="118"/>
      <c r="Q19" s="118"/>
      <c r="R19" s="118"/>
      <c r="S19" s="99"/>
      <c r="T19" s="99"/>
      <c r="U19" s="99"/>
      <c r="V19" s="99"/>
      <c r="W19" s="99"/>
      <c r="X19" s="99"/>
      <c r="Y19" s="99"/>
      <c r="Z19" s="99"/>
      <c r="AA19" s="99"/>
      <c r="AB19" s="99"/>
      <c r="AC19" s="99"/>
      <c r="AD19" s="99"/>
      <c r="AE19" s="99"/>
      <c r="AF19" s="99"/>
      <c r="AG19" s="99"/>
      <c r="AH19" s="99"/>
      <c r="AI19" s="120"/>
    </row>
    <row r="20" spans="1:35" ht="15" customHeight="1" x14ac:dyDescent="0.2">
      <c r="A20" s="119"/>
      <c r="B20" s="118"/>
      <c r="C20" s="118"/>
      <c r="D20" s="118"/>
      <c r="E20" s="118"/>
      <c r="F20" s="118"/>
      <c r="G20" s="118"/>
      <c r="H20" s="118"/>
      <c r="I20" s="118"/>
      <c r="J20" s="118"/>
      <c r="K20" s="118"/>
      <c r="L20" s="118"/>
      <c r="M20" s="118"/>
      <c r="N20" s="118"/>
      <c r="O20" s="118"/>
      <c r="P20" s="118"/>
      <c r="Q20" s="118"/>
      <c r="R20" s="118"/>
      <c r="S20" s="99"/>
      <c r="T20" s="99"/>
      <c r="U20" s="99"/>
      <c r="V20" s="99"/>
      <c r="W20" s="99"/>
      <c r="X20" s="99"/>
      <c r="Y20" s="99"/>
      <c r="Z20" s="99"/>
      <c r="AA20" s="99"/>
      <c r="AB20" s="99"/>
      <c r="AC20" s="99"/>
      <c r="AD20" s="99"/>
      <c r="AE20" s="99"/>
      <c r="AF20" s="99"/>
      <c r="AG20" s="99"/>
      <c r="AH20" s="99"/>
      <c r="AI20" s="120"/>
    </row>
    <row r="21" spans="1:35" ht="15" customHeight="1" x14ac:dyDescent="0.2">
      <c r="A21" s="119"/>
      <c r="B21" s="118"/>
      <c r="C21" s="118"/>
      <c r="D21" s="118"/>
      <c r="E21" s="118"/>
      <c r="F21" s="118"/>
      <c r="G21" s="118"/>
      <c r="H21" s="118"/>
      <c r="I21" s="118"/>
      <c r="J21" s="118"/>
      <c r="K21" s="118"/>
      <c r="L21" s="118"/>
      <c r="M21" s="118"/>
      <c r="N21" s="118"/>
      <c r="O21" s="118"/>
      <c r="P21" s="118"/>
      <c r="Q21" s="118"/>
      <c r="R21" s="118"/>
      <c r="S21" s="99"/>
      <c r="T21" s="99"/>
      <c r="U21" s="99"/>
      <c r="V21" s="99"/>
      <c r="W21" s="99"/>
      <c r="X21" s="99"/>
      <c r="Y21" s="99"/>
      <c r="Z21" s="99"/>
      <c r="AA21" s="99"/>
      <c r="AB21" s="99"/>
      <c r="AC21" s="99"/>
      <c r="AD21" s="99"/>
      <c r="AE21" s="99"/>
      <c r="AF21" s="99"/>
      <c r="AG21" s="99"/>
      <c r="AH21" s="99"/>
      <c r="AI21" s="120"/>
    </row>
    <row r="22" spans="1:35" ht="15" customHeight="1" x14ac:dyDescent="0.2">
      <c r="A22" s="119"/>
      <c r="B22" s="118"/>
      <c r="C22" s="118"/>
      <c r="D22" s="118"/>
      <c r="E22" s="118"/>
      <c r="F22" s="118"/>
      <c r="G22" s="118"/>
      <c r="H22" s="118"/>
      <c r="I22" s="118"/>
      <c r="J22" s="118"/>
      <c r="K22" s="118"/>
      <c r="L22" s="118"/>
      <c r="M22" s="118"/>
      <c r="N22" s="118"/>
      <c r="O22" s="118"/>
      <c r="P22" s="118"/>
      <c r="Q22" s="118"/>
      <c r="R22" s="118"/>
      <c r="S22" s="99"/>
      <c r="T22" s="99"/>
      <c r="U22" s="99"/>
      <c r="V22" s="99"/>
      <c r="W22" s="99"/>
      <c r="X22" s="99"/>
      <c r="Y22" s="99"/>
      <c r="Z22" s="99"/>
      <c r="AA22" s="99"/>
      <c r="AB22" s="99"/>
      <c r="AC22" s="99"/>
      <c r="AD22" s="99"/>
      <c r="AE22" s="99"/>
      <c r="AF22" s="99"/>
      <c r="AG22" s="99"/>
      <c r="AH22" s="99"/>
      <c r="AI22" s="120"/>
    </row>
    <row r="23" spans="1:35" ht="15.75" customHeight="1" x14ac:dyDescent="0.2">
      <c r="A23" s="119"/>
      <c r="B23" s="118"/>
      <c r="C23" s="118"/>
      <c r="D23" s="118"/>
      <c r="E23" s="118"/>
      <c r="F23" s="118"/>
      <c r="G23" s="118"/>
      <c r="H23" s="118"/>
      <c r="I23" s="118"/>
      <c r="J23" s="118"/>
      <c r="K23" s="118"/>
      <c r="L23" s="118"/>
      <c r="M23" s="118"/>
      <c r="N23" s="118"/>
      <c r="O23" s="118"/>
      <c r="P23" s="118"/>
      <c r="Q23" s="118"/>
      <c r="R23" s="118"/>
      <c r="S23" s="99"/>
      <c r="T23" s="99"/>
      <c r="U23" s="99"/>
      <c r="V23" s="99"/>
      <c r="W23" s="99"/>
      <c r="X23" s="99"/>
      <c r="Y23" s="99"/>
      <c r="Z23" s="99"/>
      <c r="AA23" s="99"/>
      <c r="AB23" s="99"/>
      <c r="AC23" s="99"/>
      <c r="AD23" s="99"/>
      <c r="AE23" s="99"/>
      <c r="AF23" s="99"/>
      <c r="AG23" s="99"/>
      <c r="AH23" s="99"/>
      <c r="AI23" s="120"/>
    </row>
    <row r="24" spans="1:35" ht="15.75" customHeight="1" thickTop="1" x14ac:dyDescent="0.2">
      <c r="A24" s="121"/>
      <c r="B24" s="122"/>
      <c r="C24" s="122"/>
      <c r="D24" s="122"/>
      <c r="E24" s="122"/>
      <c r="F24" s="122"/>
      <c r="G24" s="122"/>
      <c r="H24" s="122"/>
      <c r="I24" s="122"/>
      <c r="J24" s="122"/>
      <c r="K24" s="122"/>
      <c r="L24" s="122"/>
      <c r="M24" s="122"/>
      <c r="N24" s="122"/>
      <c r="O24" s="122"/>
      <c r="P24" s="122"/>
      <c r="Q24" s="122"/>
      <c r="R24" s="122"/>
      <c r="S24" s="107"/>
      <c r="T24" s="107"/>
      <c r="U24" s="107"/>
      <c r="V24" s="107"/>
      <c r="W24" s="107"/>
      <c r="X24" s="107"/>
      <c r="Y24" s="107"/>
      <c r="Z24" s="107"/>
      <c r="AA24" s="107"/>
      <c r="AB24" s="107"/>
      <c r="AC24" s="107"/>
      <c r="AD24" s="107"/>
      <c r="AE24" s="107"/>
      <c r="AF24" s="107"/>
      <c r="AG24" s="107"/>
      <c r="AH24" s="107"/>
      <c r="AI24" s="123"/>
    </row>
    <row r="25" spans="1:35" ht="15.75" customHeight="1" x14ac:dyDescent="0.2"/>
    <row r="26" spans="1:35" ht="15.75" customHeight="1" x14ac:dyDescent="0.2"/>
    <row r="27" spans="1:35" ht="15.75" customHeight="1" x14ac:dyDescent="0.2"/>
    <row r="28" spans="1:35" ht="15.75" customHeight="1" x14ac:dyDescent="0.2"/>
    <row r="29" spans="1:35" ht="15.75" customHeight="1" x14ac:dyDescent="0.2"/>
    <row r="30" spans="1:35" ht="15.75" customHeight="1" x14ac:dyDescent="0.2"/>
    <row r="31" spans="1:35" ht="15.75" customHeight="1" x14ac:dyDescent="0.2"/>
    <row r="32" spans="1:3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sortState xmlns:xlrd2="http://schemas.microsoft.com/office/spreadsheetml/2017/richdata2" ref="A2:AH23">
    <sortCondition ref="C2:C23"/>
  </sortState>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pageSetUpPr fitToPage="1"/>
  </sheetPr>
  <dimension ref="A1:Z1004"/>
  <sheetViews>
    <sheetView zoomScale="60" zoomScaleNormal="60" workbookViewId="0">
      <selection activeCell="J5" sqref="J5"/>
    </sheetView>
  </sheetViews>
  <sheetFormatPr baseColWidth="10" defaultColWidth="19.1640625" defaultRowHeight="29" x14ac:dyDescent="0.35"/>
  <cols>
    <col min="1" max="1" width="19.1640625" style="289"/>
    <col min="2" max="2" width="24.1640625" style="289" bestFit="1" customWidth="1"/>
    <col min="3" max="16384" width="19.1640625" style="289"/>
  </cols>
  <sheetData>
    <row r="1" spans="1:26" x14ac:dyDescent="0.35">
      <c r="A1" s="326" t="s">
        <v>0</v>
      </c>
      <c r="B1" s="327">
        <v>0.33333333333333331</v>
      </c>
      <c r="C1" s="327"/>
      <c r="D1" s="327"/>
      <c r="E1" s="327"/>
      <c r="F1" s="328"/>
      <c r="G1" s="328"/>
      <c r="H1" s="328"/>
      <c r="I1" s="328"/>
      <c r="J1" s="329"/>
    </row>
    <row r="2" spans="1:26" x14ac:dyDescent="0.35">
      <c r="A2" s="326" t="s">
        <v>1</v>
      </c>
      <c r="B2" s="330">
        <v>4.1666666666666664E-2</v>
      </c>
      <c r="C2" s="330"/>
      <c r="D2" s="330"/>
      <c r="E2" s="330"/>
      <c r="F2" s="328"/>
      <c r="G2" s="328"/>
      <c r="H2" s="328"/>
      <c r="I2" s="328"/>
      <c r="J2" s="329"/>
    </row>
    <row r="3" spans="1:26" x14ac:dyDescent="0.35">
      <c r="A3" s="326"/>
      <c r="B3" s="326"/>
      <c r="C3" s="326"/>
      <c r="D3" s="326"/>
      <c r="E3" s="326"/>
      <c r="F3" s="328"/>
      <c r="G3" s="328"/>
      <c r="H3" s="328"/>
      <c r="I3" s="328"/>
      <c r="J3" s="329"/>
    </row>
    <row r="4" spans="1:26" ht="88" x14ac:dyDescent="0.35">
      <c r="A4" s="331" t="s">
        <v>2</v>
      </c>
      <c r="B4" s="331" t="s">
        <v>3</v>
      </c>
      <c r="C4" s="331" t="s">
        <v>91</v>
      </c>
      <c r="D4" s="331" t="s">
        <v>102</v>
      </c>
      <c r="E4" s="331" t="s">
        <v>103</v>
      </c>
      <c r="F4" s="331" t="s">
        <v>5</v>
      </c>
      <c r="G4" s="331" t="s">
        <v>101</v>
      </c>
      <c r="H4" s="331" t="s">
        <v>6</v>
      </c>
      <c r="I4" s="331" t="s">
        <v>7</v>
      </c>
      <c r="J4" s="332" t="s">
        <v>8</v>
      </c>
      <c r="K4" s="353"/>
      <c r="L4" s="353"/>
      <c r="M4" s="353"/>
      <c r="N4" s="353"/>
      <c r="O4" s="353"/>
      <c r="P4" s="353"/>
      <c r="Q4" s="353"/>
      <c r="R4" s="353"/>
      <c r="S4" s="353"/>
      <c r="T4" s="353"/>
      <c r="U4" s="353"/>
      <c r="V4" s="353"/>
      <c r="W4" s="353"/>
      <c r="X4" s="353"/>
      <c r="Y4" s="353"/>
      <c r="Z4" s="353"/>
    </row>
    <row r="5" spans="1:26" x14ac:dyDescent="0.35">
      <c r="A5" s="333"/>
      <c r="B5" s="334"/>
      <c r="C5" s="334"/>
      <c r="D5" s="334"/>
      <c r="E5" s="334"/>
      <c r="F5" s="328"/>
      <c r="G5" s="328"/>
      <c r="H5" s="328"/>
      <c r="I5" s="333"/>
      <c r="J5" s="329">
        <f t="shared" ref="J5:J26" si="0">(I5-$B$1)-$B$2</f>
        <v>-0.375</v>
      </c>
    </row>
    <row r="6" spans="1:26" x14ac:dyDescent="0.35">
      <c r="A6" s="333"/>
      <c r="B6" s="334"/>
      <c r="C6" s="334"/>
      <c r="D6" s="334"/>
      <c r="E6" s="334"/>
      <c r="F6" s="328"/>
      <c r="G6" s="328"/>
      <c r="H6" s="328"/>
      <c r="I6" s="333"/>
      <c r="J6" s="329">
        <f t="shared" si="0"/>
        <v>-0.375</v>
      </c>
    </row>
    <row r="7" spans="1:26" x14ac:dyDescent="0.35">
      <c r="A7" s="333"/>
      <c r="B7" s="334"/>
      <c r="C7" s="334"/>
      <c r="D7" s="334"/>
      <c r="E7" s="334"/>
      <c r="F7" s="328"/>
      <c r="G7" s="328"/>
      <c r="H7" s="328"/>
      <c r="I7" s="333"/>
      <c r="J7" s="329">
        <f t="shared" si="0"/>
        <v>-0.375</v>
      </c>
    </row>
    <row r="8" spans="1:26" x14ac:dyDescent="0.35">
      <c r="A8" s="333"/>
      <c r="B8" s="334"/>
      <c r="C8" s="328"/>
      <c r="D8" s="328"/>
      <c r="E8" s="328"/>
      <c r="F8" s="328"/>
      <c r="G8" s="328"/>
      <c r="H8" s="328"/>
      <c r="I8" s="333"/>
      <c r="J8" s="329">
        <f t="shared" si="0"/>
        <v>-0.375</v>
      </c>
    </row>
    <row r="9" spans="1:26" x14ac:dyDescent="0.35">
      <c r="A9" s="333"/>
      <c r="B9" s="334"/>
      <c r="C9" s="334"/>
      <c r="D9" s="334"/>
      <c r="E9" s="334"/>
      <c r="F9" s="328"/>
      <c r="G9" s="328"/>
      <c r="H9" s="328"/>
      <c r="I9" s="333"/>
      <c r="J9" s="329">
        <f t="shared" si="0"/>
        <v>-0.375</v>
      </c>
    </row>
    <row r="10" spans="1:26" x14ac:dyDescent="0.35">
      <c r="A10" s="333"/>
      <c r="B10" s="334"/>
      <c r="C10" s="334"/>
      <c r="D10" s="334"/>
      <c r="E10" s="334"/>
      <c r="F10" s="328"/>
      <c r="G10" s="328"/>
      <c r="H10" s="328"/>
      <c r="I10" s="333"/>
      <c r="J10" s="329">
        <f t="shared" si="0"/>
        <v>-0.375</v>
      </c>
    </row>
    <row r="11" spans="1:26" x14ac:dyDescent="0.35">
      <c r="A11" s="333"/>
      <c r="B11" s="334"/>
      <c r="C11" s="334"/>
      <c r="D11" s="334"/>
      <c r="E11" s="334"/>
      <c r="F11" s="328"/>
      <c r="G11" s="328"/>
      <c r="H11" s="328"/>
      <c r="I11" s="333"/>
      <c r="J11" s="329">
        <f t="shared" si="0"/>
        <v>-0.375</v>
      </c>
    </row>
    <row r="12" spans="1:26" x14ac:dyDescent="0.35">
      <c r="A12" s="333"/>
      <c r="B12" s="334"/>
      <c r="C12" s="334"/>
      <c r="D12" s="334"/>
      <c r="E12" s="334"/>
      <c r="F12" s="328"/>
      <c r="G12" s="328"/>
      <c r="H12" s="328"/>
      <c r="I12" s="333"/>
      <c r="J12" s="329">
        <f t="shared" si="0"/>
        <v>-0.375</v>
      </c>
    </row>
    <row r="13" spans="1:26" x14ac:dyDescent="0.35">
      <c r="A13" s="333"/>
      <c r="B13" s="334"/>
      <c r="C13" s="334"/>
      <c r="D13" s="334"/>
      <c r="E13" s="334"/>
      <c r="F13" s="328"/>
      <c r="G13" s="328"/>
      <c r="H13" s="328"/>
      <c r="I13" s="333"/>
      <c r="J13" s="329">
        <f t="shared" si="0"/>
        <v>-0.375</v>
      </c>
    </row>
    <row r="14" spans="1:26" x14ac:dyDescent="0.35">
      <c r="A14" s="333"/>
      <c r="B14" s="334"/>
      <c r="C14" s="334"/>
      <c r="D14" s="334"/>
      <c r="E14" s="334"/>
      <c r="F14" s="328"/>
      <c r="G14" s="328"/>
      <c r="H14" s="335"/>
      <c r="I14" s="333"/>
      <c r="J14" s="329">
        <f t="shared" si="0"/>
        <v>-0.375</v>
      </c>
    </row>
    <row r="15" spans="1:26" x14ac:dyDescent="0.35">
      <c r="A15" s="333"/>
      <c r="B15" s="334"/>
      <c r="C15" s="334"/>
      <c r="D15" s="334"/>
      <c r="E15" s="334"/>
      <c r="F15" s="328"/>
      <c r="G15" s="328"/>
      <c r="H15" s="328"/>
      <c r="I15" s="333"/>
      <c r="J15" s="329">
        <f t="shared" si="0"/>
        <v>-0.375</v>
      </c>
    </row>
    <row r="16" spans="1:26" x14ac:dyDescent="0.35">
      <c r="A16" s="333"/>
      <c r="B16" s="334"/>
      <c r="C16" s="334"/>
      <c r="D16" s="334"/>
      <c r="E16" s="334"/>
      <c r="F16" s="328"/>
      <c r="G16" s="328"/>
      <c r="H16" s="328"/>
      <c r="I16" s="333"/>
      <c r="J16" s="329">
        <f t="shared" si="0"/>
        <v>-0.375</v>
      </c>
    </row>
    <row r="17" spans="1:10" x14ac:dyDescent="0.35">
      <c r="A17" s="333"/>
      <c r="B17" s="334"/>
      <c r="C17" s="334"/>
      <c r="D17" s="334"/>
      <c r="E17" s="334"/>
      <c r="F17" s="328"/>
      <c r="G17" s="328"/>
      <c r="H17" s="328"/>
      <c r="I17" s="333"/>
      <c r="J17" s="329">
        <f t="shared" si="0"/>
        <v>-0.375</v>
      </c>
    </row>
    <row r="18" spans="1:10" x14ac:dyDescent="0.35">
      <c r="A18" s="333"/>
      <c r="B18" s="334"/>
      <c r="C18" s="334"/>
      <c r="D18" s="334"/>
      <c r="E18" s="334"/>
      <c r="F18" s="328"/>
      <c r="G18" s="328"/>
      <c r="H18" s="328"/>
      <c r="I18" s="333"/>
      <c r="J18" s="329">
        <f t="shared" si="0"/>
        <v>-0.375</v>
      </c>
    </row>
    <row r="19" spans="1:10" x14ac:dyDescent="0.35">
      <c r="A19" s="333"/>
      <c r="B19" s="334"/>
      <c r="C19" s="334"/>
      <c r="D19" s="334"/>
      <c r="E19" s="334"/>
      <c r="F19" s="328"/>
      <c r="G19" s="328"/>
      <c r="H19" s="328"/>
      <c r="I19" s="333"/>
      <c r="J19" s="329">
        <f t="shared" si="0"/>
        <v>-0.375</v>
      </c>
    </row>
    <row r="20" spans="1:10" x14ac:dyDescent="0.35">
      <c r="A20" s="333"/>
      <c r="B20" s="334"/>
      <c r="C20" s="334"/>
      <c r="D20" s="334"/>
      <c r="E20" s="334"/>
      <c r="F20" s="328"/>
      <c r="G20" s="328"/>
      <c r="H20" s="328"/>
      <c r="I20" s="333"/>
      <c r="J20" s="329">
        <f t="shared" si="0"/>
        <v>-0.375</v>
      </c>
    </row>
    <row r="21" spans="1:10" x14ac:dyDescent="0.35">
      <c r="A21" s="333"/>
      <c r="B21" s="334"/>
      <c r="C21" s="334"/>
      <c r="D21" s="334"/>
      <c r="E21" s="334"/>
      <c r="F21" s="328"/>
      <c r="G21" s="328"/>
      <c r="H21" s="328"/>
      <c r="I21" s="333"/>
      <c r="J21" s="329">
        <f t="shared" si="0"/>
        <v>-0.375</v>
      </c>
    </row>
    <row r="22" spans="1:10" x14ac:dyDescent="0.35">
      <c r="A22" s="337"/>
      <c r="B22" s="338"/>
      <c r="C22" s="341"/>
      <c r="D22" s="341"/>
      <c r="E22" s="341"/>
      <c r="F22" s="339"/>
      <c r="I22" s="337"/>
      <c r="J22" s="329">
        <f t="shared" si="0"/>
        <v>-0.375</v>
      </c>
    </row>
    <row r="23" spans="1:10" x14ac:dyDescent="0.35">
      <c r="A23" s="333"/>
      <c r="B23" s="334"/>
      <c r="C23" s="334"/>
      <c r="D23" s="334"/>
      <c r="E23" s="334"/>
      <c r="F23" s="328"/>
      <c r="G23" s="328"/>
      <c r="H23" s="328"/>
      <c r="I23" s="333"/>
      <c r="J23" s="329">
        <f t="shared" si="0"/>
        <v>-0.375</v>
      </c>
    </row>
    <row r="24" spans="1:10" x14ac:dyDescent="0.35">
      <c r="A24" s="333"/>
      <c r="B24" s="334"/>
      <c r="C24" s="334"/>
      <c r="D24" s="334"/>
      <c r="E24" s="334"/>
      <c r="F24" s="328"/>
      <c r="G24" s="328"/>
      <c r="H24" s="328"/>
      <c r="I24" s="333"/>
      <c r="J24" s="329">
        <f t="shared" si="0"/>
        <v>-0.375</v>
      </c>
    </row>
    <row r="25" spans="1:10" x14ac:dyDescent="0.35">
      <c r="A25" s="333"/>
      <c r="B25" s="334"/>
      <c r="C25" s="334"/>
      <c r="D25" s="334"/>
      <c r="E25" s="334"/>
      <c r="F25" s="328"/>
      <c r="G25" s="328"/>
      <c r="H25" s="328"/>
      <c r="I25" s="333"/>
      <c r="J25" s="329">
        <f t="shared" si="0"/>
        <v>-0.375</v>
      </c>
    </row>
    <row r="26" spans="1:10" x14ac:dyDescent="0.35">
      <c r="A26" s="333"/>
      <c r="B26" s="334"/>
      <c r="C26" s="334"/>
      <c r="D26" s="334"/>
      <c r="E26" s="334"/>
      <c r="F26" s="328"/>
      <c r="G26" s="328"/>
      <c r="H26" s="328"/>
      <c r="I26" s="333"/>
      <c r="J26" s="329">
        <f t="shared" si="0"/>
        <v>-0.375</v>
      </c>
    </row>
    <row r="27" spans="1:10" x14ac:dyDescent="0.35">
      <c r="J27" s="354"/>
    </row>
    <row r="28" spans="1:10" x14ac:dyDescent="0.35">
      <c r="J28" s="354"/>
    </row>
    <row r="29" spans="1:10" x14ac:dyDescent="0.35">
      <c r="J29" s="354"/>
    </row>
    <row r="30" spans="1:10" x14ac:dyDescent="0.35">
      <c r="J30" s="354"/>
    </row>
    <row r="31" spans="1:10" x14ac:dyDescent="0.35">
      <c r="J31" s="354"/>
    </row>
    <row r="32" spans="1:10" x14ac:dyDescent="0.35">
      <c r="J32" s="354"/>
    </row>
    <row r="33" spans="10:10" x14ac:dyDescent="0.35">
      <c r="J33" s="354"/>
    </row>
    <row r="34" spans="10:10" x14ac:dyDescent="0.35">
      <c r="J34" s="354"/>
    </row>
    <row r="35" spans="10:10" x14ac:dyDescent="0.35">
      <c r="J35" s="354"/>
    </row>
    <row r="36" spans="10:10" x14ac:dyDescent="0.35">
      <c r="J36" s="354"/>
    </row>
    <row r="37" spans="10:10" x14ac:dyDescent="0.35">
      <c r="J37" s="354"/>
    </row>
    <row r="38" spans="10:10" x14ac:dyDescent="0.35">
      <c r="J38" s="354"/>
    </row>
    <row r="39" spans="10:10" x14ac:dyDescent="0.35">
      <c r="J39" s="354"/>
    </row>
    <row r="40" spans="10:10" x14ac:dyDescent="0.35">
      <c r="J40" s="354"/>
    </row>
    <row r="41" spans="10:10" x14ac:dyDescent="0.35">
      <c r="J41" s="354"/>
    </row>
    <row r="42" spans="10:10" x14ac:dyDescent="0.35">
      <c r="J42" s="354"/>
    </row>
    <row r="43" spans="10:10" x14ac:dyDescent="0.35">
      <c r="J43" s="354"/>
    </row>
    <row r="44" spans="10:10" x14ac:dyDescent="0.35">
      <c r="J44" s="354"/>
    </row>
    <row r="45" spans="10:10" x14ac:dyDescent="0.35">
      <c r="J45" s="354"/>
    </row>
    <row r="46" spans="10:10" x14ac:dyDescent="0.35">
      <c r="J46" s="354"/>
    </row>
    <row r="47" spans="10:10" x14ac:dyDescent="0.35">
      <c r="J47" s="354"/>
    </row>
    <row r="48" spans="10:10" x14ac:dyDescent="0.35">
      <c r="J48" s="354"/>
    </row>
    <row r="49" spans="10:10" x14ac:dyDescent="0.35">
      <c r="J49" s="354"/>
    </row>
    <row r="50" spans="10:10" x14ac:dyDescent="0.35">
      <c r="J50" s="354"/>
    </row>
    <row r="51" spans="10:10" x14ac:dyDescent="0.35">
      <c r="J51" s="354"/>
    </row>
    <row r="52" spans="10:10" x14ac:dyDescent="0.35">
      <c r="J52" s="354"/>
    </row>
    <row r="53" spans="10:10" x14ac:dyDescent="0.35">
      <c r="J53" s="354"/>
    </row>
    <row r="54" spans="10:10" x14ac:dyDescent="0.35">
      <c r="J54" s="354"/>
    </row>
    <row r="55" spans="10:10" x14ac:dyDescent="0.35">
      <c r="J55" s="354"/>
    </row>
    <row r="56" spans="10:10" x14ac:dyDescent="0.35">
      <c r="J56" s="354"/>
    </row>
    <row r="57" spans="10:10" x14ac:dyDescent="0.35">
      <c r="J57" s="354"/>
    </row>
    <row r="58" spans="10:10" x14ac:dyDescent="0.35">
      <c r="J58" s="354"/>
    </row>
    <row r="59" spans="10:10" x14ac:dyDescent="0.35">
      <c r="J59" s="354"/>
    </row>
    <row r="60" spans="10:10" x14ac:dyDescent="0.35">
      <c r="J60" s="354"/>
    </row>
    <row r="61" spans="10:10" x14ac:dyDescent="0.35">
      <c r="J61" s="354"/>
    </row>
    <row r="62" spans="10:10" x14ac:dyDescent="0.35">
      <c r="J62" s="354"/>
    </row>
    <row r="63" spans="10:10" x14ac:dyDescent="0.35">
      <c r="J63" s="354"/>
    </row>
    <row r="64" spans="10:10" x14ac:dyDescent="0.35">
      <c r="J64" s="354"/>
    </row>
    <row r="65" spans="10:10" x14ac:dyDescent="0.35">
      <c r="J65" s="354"/>
    </row>
    <row r="66" spans="10:10" x14ac:dyDescent="0.35">
      <c r="J66" s="354"/>
    </row>
    <row r="67" spans="10:10" x14ac:dyDescent="0.35">
      <c r="J67" s="354"/>
    </row>
    <row r="68" spans="10:10" x14ac:dyDescent="0.35">
      <c r="J68" s="354"/>
    </row>
    <row r="69" spans="10:10" x14ac:dyDescent="0.35">
      <c r="J69" s="354"/>
    </row>
    <row r="70" spans="10:10" x14ac:dyDescent="0.35">
      <c r="J70" s="354"/>
    </row>
    <row r="71" spans="10:10" x14ac:dyDescent="0.35">
      <c r="J71" s="354"/>
    </row>
    <row r="72" spans="10:10" x14ac:dyDescent="0.35">
      <c r="J72" s="354"/>
    </row>
    <row r="73" spans="10:10" x14ac:dyDescent="0.35">
      <c r="J73" s="354"/>
    </row>
    <row r="74" spans="10:10" x14ac:dyDescent="0.35">
      <c r="J74" s="354"/>
    </row>
    <row r="75" spans="10:10" x14ac:dyDescent="0.35">
      <c r="J75" s="354"/>
    </row>
    <row r="76" spans="10:10" x14ac:dyDescent="0.35">
      <c r="J76" s="354"/>
    </row>
    <row r="77" spans="10:10" x14ac:dyDescent="0.35">
      <c r="J77" s="354"/>
    </row>
    <row r="78" spans="10:10" x14ac:dyDescent="0.35">
      <c r="J78" s="354"/>
    </row>
    <row r="79" spans="10:10" x14ac:dyDescent="0.35">
      <c r="J79" s="354"/>
    </row>
    <row r="80" spans="10:10" x14ac:dyDescent="0.35">
      <c r="J80" s="354"/>
    </row>
    <row r="81" spans="10:10" x14ac:dyDescent="0.35">
      <c r="J81" s="354"/>
    </row>
    <row r="82" spans="10:10" x14ac:dyDescent="0.35">
      <c r="J82" s="354"/>
    </row>
    <row r="83" spans="10:10" x14ac:dyDescent="0.35">
      <c r="J83" s="354"/>
    </row>
    <row r="84" spans="10:10" x14ac:dyDescent="0.35">
      <c r="J84" s="354"/>
    </row>
    <row r="85" spans="10:10" x14ac:dyDescent="0.35">
      <c r="J85" s="354"/>
    </row>
    <row r="86" spans="10:10" x14ac:dyDescent="0.35">
      <c r="J86" s="354"/>
    </row>
    <row r="87" spans="10:10" x14ac:dyDescent="0.35">
      <c r="J87" s="354"/>
    </row>
    <row r="88" spans="10:10" x14ac:dyDescent="0.35">
      <c r="J88" s="354"/>
    </row>
    <row r="89" spans="10:10" x14ac:dyDescent="0.35">
      <c r="J89" s="354"/>
    </row>
    <row r="90" spans="10:10" x14ac:dyDescent="0.35">
      <c r="J90" s="354"/>
    </row>
    <row r="91" spans="10:10" x14ac:dyDescent="0.35">
      <c r="J91" s="354"/>
    </row>
    <row r="92" spans="10:10" x14ac:dyDescent="0.35">
      <c r="J92" s="354"/>
    </row>
    <row r="93" spans="10:10" x14ac:dyDescent="0.35">
      <c r="J93" s="354"/>
    </row>
    <row r="94" spans="10:10" x14ac:dyDescent="0.35">
      <c r="J94" s="354"/>
    </row>
    <row r="95" spans="10:10" x14ac:dyDescent="0.35">
      <c r="J95" s="354"/>
    </row>
    <row r="96" spans="10:10" x14ac:dyDescent="0.35">
      <c r="J96" s="354"/>
    </row>
    <row r="97" spans="10:10" x14ac:dyDescent="0.35">
      <c r="J97" s="354"/>
    </row>
    <row r="98" spans="10:10" x14ac:dyDescent="0.35">
      <c r="J98" s="354"/>
    </row>
    <row r="99" spans="10:10" x14ac:dyDescent="0.35">
      <c r="J99" s="354"/>
    </row>
    <row r="100" spans="10:10" x14ac:dyDescent="0.35">
      <c r="J100" s="354"/>
    </row>
    <row r="101" spans="10:10" x14ac:dyDescent="0.35">
      <c r="J101" s="354"/>
    </row>
    <row r="102" spans="10:10" x14ac:dyDescent="0.35">
      <c r="J102" s="354"/>
    </row>
    <row r="103" spans="10:10" x14ac:dyDescent="0.35">
      <c r="J103" s="354"/>
    </row>
    <row r="104" spans="10:10" x14ac:dyDescent="0.35">
      <c r="J104" s="354"/>
    </row>
    <row r="105" spans="10:10" x14ac:dyDescent="0.35">
      <c r="J105" s="354"/>
    </row>
    <row r="106" spans="10:10" x14ac:dyDescent="0.35">
      <c r="J106" s="354"/>
    </row>
    <row r="107" spans="10:10" x14ac:dyDescent="0.35">
      <c r="J107" s="354"/>
    </row>
    <row r="108" spans="10:10" x14ac:dyDescent="0.35">
      <c r="J108" s="354"/>
    </row>
    <row r="109" spans="10:10" x14ac:dyDescent="0.35">
      <c r="J109" s="354"/>
    </row>
    <row r="110" spans="10:10" x14ac:dyDescent="0.35">
      <c r="J110" s="354"/>
    </row>
    <row r="111" spans="10:10" x14ac:dyDescent="0.35">
      <c r="J111" s="354"/>
    </row>
    <row r="112" spans="10:10" x14ac:dyDescent="0.35">
      <c r="J112" s="354"/>
    </row>
    <row r="113" spans="10:10" x14ac:dyDescent="0.35">
      <c r="J113" s="354"/>
    </row>
    <row r="114" spans="10:10" x14ac:dyDescent="0.35">
      <c r="J114" s="354"/>
    </row>
    <row r="115" spans="10:10" x14ac:dyDescent="0.35">
      <c r="J115" s="354"/>
    </row>
    <row r="116" spans="10:10" x14ac:dyDescent="0.35">
      <c r="J116" s="354"/>
    </row>
    <row r="117" spans="10:10" x14ac:dyDescent="0.35">
      <c r="J117" s="354"/>
    </row>
    <row r="118" spans="10:10" x14ac:dyDescent="0.35">
      <c r="J118" s="354"/>
    </row>
    <row r="119" spans="10:10" x14ac:dyDescent="0.35">
      <c r="J119" s="354"/>
    </row>
    <row r="120" spans="10:10" x14ac:dyDescent="0.35">
      <c r="J120" s="354"/>
    </row>
    <row r="121" spans="10:10" x14ac:dyDescent="0.35">
      <c r="J121" s="354"/>
    </row>
    <row r="122" spans="10:10" x14ac:dyDescent="0.35">
      <c r="J122" s="354"/>
    </row>
    <row r="123" spans="10:10" x14ac:dyDescent="0.35">
      <c r="J123" s="354"/>
    </row>
    <row r="124" spans="10:10" x14ac:dyDescent="0.35">
      <c r="J124" s="354"/>
    </row>
    <row r="125" spans="10:10" x14ac:dyDescent="0.35">
      <c r="J125" s="354"/>
    </row>
    <row r="126" spans="10:10" x14ac:dyDescent="0.35">
      <c r="J126" s="354"/>
    </row>
    <row r="127" spans="10:10" x14ac:dyDescent="0.35">
      <c r="J127" s="354"/>
    </row>
    <row r="128" spans="10:10" x14ac:dyDescent="0.35">
      <c r="J128" s="354"/>
    </row>
    <row r="129" spans="10:10" x14ac:dyDescent="0.35">
      <c r="J129" s="354"/>
    </row>
    <row r="130" spans="10:10" x14ac:dyDescent="0.35">
      <c r="J130" s="354"/>
    </row>
    <row r="131" spans="10:10" x14ac:dyDescent="0.35">
      <c r="J131" s="354"/>
    </row>
    <row r="132" spans="10:10" x14ac:dyDescent="0.35">
      <c r="J132" s="354"/>
    </row>
    <row r="133" spans="10:10" x14ac:dyDescent="0.35">
      <c r="J133" s="354"/>
    </row>
    <row r="134" spans="10:10" x14ac:dyDescent="0.35">
      <c r="J134" s="354"/>
    </row>
    <row r="135" spans="10:10" x14ac:dyDescent="0.35">
      <c r="J135" s="354"/>
    </row>
    <row r="136" spans="10:10" x14ac:dyDescent="0.35">
      <c r="J136" s="354"/>
    </row>
    <row r="137" spans="10:10" x14ac:dyDescent="0.35">
      <c r="J137" s="354"/>
    </row>
    <row r="138" spans="10:10" x14ac:dyDescent="0.35">
      <c r="J138" s="354"/>
    </row>
    <row r="139" spans="10:10" x14ac:dyDescent="0.35">
      <c r="J139" s="354"/>
    </row>
    <row r="140" spans="10:10" x14ac:dyDescent="0.35">
      <c r="J140" s="354"/>
    </row>
    <row r="141" spans="10:10" x14ac:dyDescent="0.35">
      <c r="J141" s="354"/>
    </row>
    <row r="142" spans="10:10" x14ac:dyDescent="0.35">
      <c r="J142" s="354"/>
    </row>
    <row r="143" spans="10:10" x14ac:dyDescent="0.35">
      <c r="J143" s="354"/>
    </row>
    <row r="144" spans="10:10" x14ac:dyDescent="0.35">
      <c r="J144" s="354"/>
    </row>
    <row r="145" spans="10:10" x14ac:dyDescent="0.35">
      <c r="J145" s="354"/>
    </row>
    <row r="146" spans="10:10" x14ac:dyDescent="0.35">
      <c r="J146" s="354"/>
    </row>
    <row r="147" spans="10:10" x14ac:dyDescent="0.35">
      <c r="J147" s="354"/>
    </row>
    <row r="148" spans="10:10" x14ac:dyDescent="0.35">
      <c r="J148" s="354"/>
    </row>
    <row r="149" spans="10:10" x14ac:dyDescent="0.35">
      <c r="J149" s="354"/>
    </row>
    <row r="150" spans="10:10" x14ac:dyDescent="0.35">
      <c r="J150" s="354"/>
    </row>
    <row r="151" spans="10:10" x14ac:dyDescent="0.35">
      <c r="J151" s="354"/>
    </row>
    <row r="152" spans="10:10" x14ac:dyDescent="0.35">
      <c r="J152" s="354"/>
    </row>
    <row r="153" spans="10:10" x14ac:dyDescent="0.35">
      <c r="J153" s="354"/>
    </row>
    <row r="154" spans="10:10" x14ac:dyDescent="0.35">
      <c r="J154" s="354"/>
    </row>
    <row r="155" spans="10:10" x14ac:dyDescent="0.35">
      <c r="J155" s="354"/>
    </row>
    <row r="156" spans="10:10" x14ac:dyDescent="0.35">
      <c r="J156" s="354"/>
    </row>
    <row r="157" spans="10:10" x14ac:dyDescent="0.35">
      <c r="J157" s="354"/>
    </row>
    <row r="158" spans="10:10" x14ac:dyDescent="0.35">
      <c r="J158" s="354"/>
    </row>
    <row r="159" spans="10:10" x14ac:dyDescent="0.35">
      <c r="J159" s="354"/>
    </row>
    <row r="160" spans="10:10" x14ac:dyDescent="0.35">
      <c r="J160" s="354"/>
    </row>
    <row r="161" spans="10:10" x14ac:dyDescent="0.35">
      <c r="J161" s="354"/>
    </row>
    <row r="162" spans="10:10" x14ac:dyDescent="0.35">
      <c r="J162" s="354"/>
    </row>
    <row r="163" spans="10:10" x14ac:dyDescent="0.35">
      <c r="J163" s="354"/>
    </row>
    <row r="164" spans="10:10" x14ac:dyDescent="0.35">
      <c r="J164" s="354"/>
    </row>
    <row r="165" spans="10:10" x14ac:dyDescent="0.35">
      <c r="J165" s="354"/>
    </row>
    <row r="166" spans="10:10" x14ac:dyDescent="0.35">
      <c r="J166" s="354"/>
    </row>
    <row r="167" spans="10:10" x14ac:dyDescent="0.35">
      <c r="J167" s="354"/>
    </row>
    <row r="168" spans="10:10" x14ac:dyDescent="0.35">
      <c r="J168" s="354"/>
    </row>
    <row r="169" spans="10:10" x14ac:dyDescent="0.35">
      <c r="J169" s="354"/>
    </row>
    <row r="170" spans="10:10" x14ac:dyDescent="0.35">
      <c r="J170" s="354"/>
    </row>
    <row r="171" spans="10:10" x14ac:dyDescent="0.35">
      <c r="J171" s="354"/>
    </row>
    <row r="172" spans="10:10" x14ac:dyDescent="0.35">
      <c r="J172" s="354"/>
    </row>
    <row r="173" spans="10:10" x14ac:dyDescent="0.35">
      <c r="J173" s="354"/>
    </row>
    <row r="174" spans="10:10" x14ac:dyDescent="0.35">
      <c r="J174" s="354"/>
    </row>
    <row r="175" spans="10:10" x14ac:dyDescent="0.35">
      <c r="J175" s="354"/>
    </row>
    <row r="176" spans="10:10" x14ac:dyDescent="0.35">
      <c r="J176" s="354"/>
    </row>
    <row r="177" spans="10:10" x14ac:dyDescent="0.35">
      <c r="J177" s="354"/>
    </row>
    <row r="178" spans="10:10" x14ac:dyDescent="0.35">
      <c r="J178" s="354"/>
    </row>
    <row r="179" spans="10:10" x14ac:dyDescent="0.35">
      <c r="J179" s="354"/>
    </row>
    <row r="180" spans="10:10" x14ac:dyDescent="0.35">
      <c r="J180" s="354"/>
    </row>
    <row r="181" spans="10:10" x14ac:dyDescent="0.35">
      <c r="J181" s="354"/>
    </row>
    <row r="182" spans="10:10" x14ac:dyDescent="0.35">
      <c r="J182" s="354"/>
    </row>
    <row r="183" spans="10:10" x14ac:dyDescent="0.35">
      <c r="J183" s="354"/>
    </row>
    <row r="184" spans="10:10" x14ac:dyDescent="0.35">
      <c r="J184" s="354"/>
    </row>
    <row r="185" spans="10:10" x14ac:dyDescent="0.35">
      <c r="J185" s="354"/>
    </row>
    <row r="186" spans="10:10" x14ac:dyDescent="0.35">
      <c r="J186" s="354"/>
    </row>
    <row r="187" spans="10:10" x14ac:dyDescent="0.35">
      <c r="J187" s="354"/>
    </row>
    <row r="188" spans="10:10" x14ac:dyDescent="0.35">
      <c r="J188" s="354"/>
    </row>
    <row r="189" spans="10:10" x14ac:dyDescent="0.35">
      <c r="J189" s="354"/>
    </row>
    <row r="190" spans="10:10" x14ac:dyDescent="0.35">
      <c r="J190" s="354"/>
    </row>
    <row r="191" spans="10:10" x14ac:dyDescent="0.35">
      <c r="J191" s="354"/>
    </row>
    <row r="192" spans="10:10" x14ac:dyDescent="0.35">
      <c r="J192" s="354"/>
    </row>
    <row r="193" spans="10:10" x14ac:dyDescent="0.35">
      <c r="J193" s="354"/>
    </row>
    <row r="194" spans="10:10" x14ac:dyDescent="0.35">
      <c r="J194" s="354"/>
    </row>
    <row r="195" spans="10:10" x14ac:dyDescent="0.35">
      <c r="J195" s="354"/>
    </row>
    <row r="196" spans="10:10" x14ac:dyDescent="0.35">
      <c r="J196" s="354"/>
    </row>
    <row r="197" spans="10:10" x14ac:dyDescent="0.35">
      <c r="J197" s="354"/>
    </row>
    <row r="198" spans="10:10" x14ac:dyDescent="0.35">
      <c r="J198" s="354"/>
    </row>
    <row r="199" spans="10:10" x14ac:dyDescent="0.35">
      <c r="J199" s="354"/>
    </row>
    <row r="200" spans="10:10" x14ac:dyDescent="0.35">
      <c r="J200" s="354"/>
    </row>
    <row r="201" spans="10:10" x14ac:dyDescent="0.35">
      <c r="J201" s="354"/>
    </row>
    <row r="202" spans="10:10" x14ac:dyDescent="0.35">
      <c r="J202" s="354"/>
    </row>
    <row r="203" spans="10:10" x14ac:dyDescent="0.35">
      <c r="J203" s="354"/>
    </row>
    <row r="204" spans="10:10" x14ac:dyDescent="0.35">
      <c r="J204" s="354"/>
    </row>
    <row r="205" spans="10:10" x14ac:dyDescent="0.35">
      <c r="J205" s="354"/>
    </row>
    <row r="206" spans="10:10" x14ac:dyDescent="0.35">
      <c r="J206" s="354"/>
    </row>
    <row r="207" spans="10:10" x14ac:dyDescent="0.35">
      <c r="J207" s="354"/>
    </row>
    <row r="208" spans="10:10" x14ac:dyDescent="0.35">
      <c r="J208" s="354"/>
    </row>
    <row r="209" spans="10:10" x14ac:dyDescent="0.35">
      <c r="J209" s="354"/>
    </row>
    <row r="210" spans="10:10" x14ac:dyDescent="0.35">
      <c r="J210" s="354"/>
    </row>
    <row r="211" spans="10:10" x14ac:dyDescent="0.35">
      <c r="J211" s="354"/>
    </row>
    <row r="212" spans="10:10" x14ac:dyDescent="0.35">
      <c r="J212" s="354"/>
    </row>
    <row r="213" spans="10:10" x14ac:dyDescent="0.35">
      <c r="J213" s="354"/>
    </row>
    <row r="214" spans="10:10" x14ac:dyDescent="0.35">
      <c r="J214" s="354"/>
    </row>
    <row r="215" spans="10:10" x14ac:dyDescent="0.35">
      <c r="J215" s="354"/>
    </row>
    <row r="216" spans="10:10" x14ac:dyDescent="0.35">
      <c r="J216" s="354"/>
    </row>
    <row r="217" spans="10:10" x14ac:dyDescent="0.35">
      <c r="J217" s="354"/>
    </row>
    <row r="218" spans="10:10" x14ac:dyDescent="0.35">
      <c r="J218" s="354"/>
    </row>
    <row r="219" spans="10:10" x14ac:dyDescent="0.35">
      <c r="J219" s="354"/>
    </row>
    <row r="220" spans="10:10" x14ac:dyDescent="0.35">
      <c r="J220" s="354"/>
    </row>
    <row r="221" spans="10:10" x14ac:dyDescent="0.35">
      <c r="J221" s="354"/>
    </row>
    <row r="222" spans="10:10" x14ac:dyDescent="0.35">
      <c r="J222" s="354"/>
    </row>
    <row r="223" spans="10:10" x14ac:dyDescent="0.35">
      <c r="J223" s="354"/>
    </row>
    <row r="224" spans="10:10" x14ac:dyDescent="0.35">
      <c r="J224" s="354"/>
    </row>
    <row r="225" spans="10:10" x14ac:dyDescent="0.35">
      <c r="J225" s="354"/>
    </row>
    <row r="226" spans="10:10" x14ac:dyDescent="0.35">
      <c r="J226" s="354"/>
    </row>
    <row r="227" spans="10:10" x14ac:dyDescent="0.35">
      <c r="J227" s="354"/>
    </row>
    <row r="228" spans="10:10" x14ac:dyDescent="0.35">
      <c r="J228" s="354"/>
    </row>
    <row r="229" spans="10:10" x14ac:dyDescent="0.35">
      <c r="J229" s="354"/>
    </row>
    <row r="230" spans="10:10" x14ac:dyDescent="0.35">
      <c r="J230" s="354"/>
    </row>
    <row r="231" spans="10:10" x14ac:dyDescent="0.35">
      <c r="J231" s="354"/>
    </row>
    <row r="232" spans="10:10" x14ac:dyDescent="0.35">
      <c r="J232" s="354"/>
    </row>
    <row r="233" spans="10:10" x14ac:dyDescent="0.35">
      <c r="J233" s="354"/>
    </row>
    <row r="234" spans="10:10" x14ac:dyDescent="0.35">
      <c r="J234" s="354"/>
    </row>
    <row r="235" spans="10:10" x14ac:dyDescent="0.35">
      <c r="J235" s="354"/>
    </row>
    <row r="236" spans="10:10" x14ac:dyDescent="0.35">
      <c r="J236" s="354"/>
    </row>
    <row r="237" spans="10:10" x14ac:dyDescent="0.35">
      <c r="J237" s="354"/>
    </row>
    <row r="238" spans="10:10" x14ac:dyDescent="0.35">
      <c r="J238" s="354"/>
    </row>
    <row r="239" spans="10:10" x14ac:dyDescent="0.35">
      <c r="J239" s="354"/>
    </row>
    <row r="240" spans="10:10" x14ac:dyDescent="0.35">
      <c r="J240" s="354"/>
    </row>
    <row r="241" spans="10:10" x14ac:dyDescent="0.35">
      <c r="J241" s="354"/>
    </row>
    <row r="242" spans="10:10" x14ac:dyDescent="0.35">
      <c r="J242" s="354"/>
    </row>
    <row r="243" spans="10:10" x14ac:dyDescent="0.35">
      <c r="J243" s="354"/>
    </row>
    <row r="244" spans="10:10" x14ac:dyDescent="0.35">
      <c r="J244" s="354"/>
    </row>
    <row r="245" spans="10:10" x14ac:dyDescent="0.35">
      <c r="J245" s="354"/>
    </row>
    <row r="246" spans="10:10" x14ac:dyDescent="0.35">
      <c r="J246" s="354"/>
    </row>
    <row r="247" spans="10:10" x14ac:dyDescent="0.35">
      <c r="J247" s="354"/>
    </row>
    <row r="248" spans="10:10" x14ac:dyDescent="0.35">
      <c r="J248" s="354"/>
    </row>
    <row r="249" spans="10:10" x14ac:dyDescent="0.35">
      <c r="J249" s="354"/>
    </row>
    <row r="250" spans="10:10" x14ac:dyDescent="0.35">
      <c r="J250" s="354"/>
    </row>
    <row r="251" spans="10:10" x14ac:dyDescent="0.35">
      <c r="J251" s="354"/>
    </row>
    <row r="252" spans="10:10" x14ac:dyDescent="0.35">
      <c r="J252" s="354"/>
    </row>
    <row r="253" spans="10:10" x14ac:dyDescent="0.35">
      <c r="J253" s="354"/>
    </row>
    <row r="254" spans="10:10" x14ac:dyDescent="0.35">
      <c r="J254" s="354"/>
    </row>
    <row r="255" spans="10:10" x14ac:dyDescent="0.35">
      <c r="J255" s="354"/>
    </row>
    <row r="256" spans="10:10" x14ac:dyDescent="0.35">
      <c r="J256" s="354"/>
    </row>
    <row r="257" spans="10:10" x14ac:dyDescent="0.35">
      <c r="J257" s="354"/>
    </row>
    <row r="258" spans="10:10" x14ac:dyDescent="0.35">
      <c r="J258" s="354"/>
    </row>
    <row r="259" spans="10:10" x14ac:dyDescent="0.35">
      <c r="J259" s="354"/>
    </row>
    <row r="260" spans="10:10" x14ac:dyDescent="0.35">
      <c r="J260" s="354"/>
    </row>
    <row r="261" spans="10:10" x14ac:dyDescent="0.35">
      <c r="J261" s="354"/>
    </row>
    <row r="262" spans="10:10" x14ac:dyDescent="0.35">
      <c r="J262" s="354"/>
    </row>
    <row r="263" spans="10:10" x14ac:dyDescent="0.35">
      <c r="J263" s="354"/>
    </row>
    <row r="264" spans="10:10" x14ac:dyDescent="0.35">
      <c r="J264" s="354"/>
    </row>
    <row r="265" spans="10:10" x14ac:dyDescent="0.35">
      <c r="J265" s="354"/>
    </row>
    <row r="266" spans="10:10" x14ac:dyDescent="0.35">
      <c r="J266" s="354"/>
    </row>
    <row r="267" spans="10:10" x14ac:dyDescent="0.35">
      <c r="J267" s="354"/>
    </row>
    <row r="268" spans="10:10" x14ac:dyDescent="0.35">
      <c r="J268" s="354"/>
    </row>
    <row r="269" spans="10:10" x14ac:dyDescent="0.35">
      <c r="J269" s="354"/>
    </row>
    <row r="270" spans="10:10" x14ac:dyDescent="0.35">
      <c r="J270" s="354"/>
    </row>
    <row r="271" spans="10:10" x14ac:dyDescent="0.35">
      <c r="J271" s="354"/>
    </row>
    <row r="272" spans="10:10" x14ac:dyDescent="0.35">
      <c r="J272" s="354"/>
    </row>
    <row r="273" spans="10:10" x14ac:dyDescent="0.35">
      <c r="J273" s="354"/>
    </row>
    <row r="274" spans="10:10" x14ac:dyDescent="0.35">
      <c r="J274" s="354"/>
    </row>
    <row r="275" spans="10:10" x14ac:dyDescent="0.35">
      <c r="J275" s="354"/>
    </row>
    <row r="276" spans="10:10" x14ac:dyDescent="0.35">
      <c r="J276" s="354"/>
    </row>
    <row r="277" spans="10:10" x14ac:dyDescent="0.35">
      <c r="J277" s="354"/>
    </row>
    <row r="278" spans="10:10" x14ac:dyDescent="0.35">
      <c r="J278" s="354"/>
    </row>
    <row r="279" spans="10:10" x14ac:dyDescent="0.35">
      <c r="J279" s="354"/>
    </row>
    <row r="280" spans="10:10" x14ac:dyDescent="0.35">
      <c r="J280" s="354"/>
    </row>
    <row r="281" spans="10:10" x14ac:dyDescent="0.35">
      <c r="J281" s="354"/>
    </row>
    <row r="282" spans="10:10" x14ac:dyDescent="0.35">
      <c r="J282" s="354"/>
    </row>
    <row r="283" spans="10:10" x14ac:dyDescent="0.35">
      <c r="J283" s="354"/>
    </row>
    <row r="284" spans="10:10" x14ac:dyDescent="0.35">
      <c r="J284" s="354"/>
    </row>
    <row r="285" spans="10:10" x14ac:dyDescent="0.35">
      <c r="J285" s="354"/>
    </row>
    <row r="286" spans="10:10" x14ac:dyDescent="0.35">
      <c r="J286" s="354"/>
    </row>
    <row r="287" spans="10:10" x14ac:dyDescent="0.35">
      <c r="J287" s="354"/>
    </row>
    <row r="288" spans="10:10" x14ac:dyDescent="0.35">
      <c r="J288" s="354"/>
    </row>
    <row r="289" spans="10:10" x14ac:dyDescent="0.35">
      <c r="J289" s="354"/>
    </row>
    <row r="290" spans="10:10" x14ac:dyDescent="0.35">
      <c r="J290" s="354"/>
    </row>
    <row r="291" spans="10:10" x14ac:dyDescent="0.35">
      <c r="J291" s="354"/>
    </row>
    <row r="292" spans="10:10" x14ac:dyDescent="0.35">
      <c r="J292" s="354"/>
    </row>
    <row r="293" spans="10:10" x14ac:dyDescent="0.35">
      <c r="J293" s="354"/>
    </row>
    <row r="294" spans="10:10" x14ac:dyDescent="0.35">
      <c r="J294" s="354"/>
    </row>
    <row r="295" spans="10:10" x14ac:dyDescent="0.35">
      <c r="J295" s="354"/>
    </row>
    <row r="296" spans="10:10" x14ac:dyDescent="0.35">
      <c r="J296" s="354"/>
    </row>
    <row r="297" spans="10:10" x14ac:dyDescent="0.35">
      <c r="J297" s="354"/>
    </row>
    <row r="298" spans="10:10" x14ac:dyDescent="0.35">
      <c r="J298" s="354"/>
    </row>
    <row r="299" spans="10:10" x14ac:dyDescent="0.35">
      <c r="J299" s="354"/>
    </row>
    <row r="300" spans="10:10" x14ac:dyDescent="0.35">
      <c r="J300" s="354"/>
    </row>
    <row r="301" spans="10:10" x14ac:dyDescent="0.35">
      <c r="J301" s="354"/>
    </row>
    <row r="302" spans="10:10" x14ac:dyDescent="0.35">
      <c r="J302" s="354"/>
    </row>
    <row r="303" spans="10:10" x14ac:dyDescent="0.35">
      <c r="J303" s="354"/>
    </row>
    <row r="304" spans="10:10" x14ac:dyDescent="0.35">
      <c r="J304" s="354"/>
    </row>
    <row r="305" spans="10:10" x14ac:dyDescent="0.35">
      <c r="J305" s="354"/>
    </row>
    <row r="306" spans="10:10" x14ac:dyDescent="0.35">
      <c r="J306" s="354"/>
    </row>
    <row r="307" spans="10:10" x14ac:dyDescent="0.35">
      <c r="J307" s="354"/>
    </row>
    <row r="308" spans="10:10" x14ac:dyDescent="0.35">
      <c r="J308" s="354"/>
    </row>
    <row r="309" spans="10:10" x14ac:dyDescent="0.35">
      <c r="J309" s="354"/>
    </row>
    <row r="310" spans="10:10" x14ac:dyDescent="0.35">
      <c r="J310" s="354"/>
    </row>
    <row r="311" spans="10:10" x14ac:dyDescent="0.35">
      <c r="J311" s="354"/>
    </row>
    <row r="312" spans="10:10" x14ac:dyDescent="0.35">
      <c r="J312" s="354"/>
    </row>
    <row r="313" spans="10:10" x14ac:dyDescent="0.35">
      <c r="J313" s="354"/>
    </row>
    <row r="314" spans="10:10" x14ac:dyDescent="0.35">
      <c r="J314" s="354"/>
    </row>
    <row r="315" spans="10:10" x14ac:dyDescent="0.35">
      <c r="J315" s="354"/>
    </row>
    <row r="316" spans="10:10" x14ac:dyDescent="0.35">
      <c r="J316" s="354"/>
    </row>
    <row r="317" spans="10:10" x14ac:dyDescent="0.35">
      <c r="J317" s="354"/>
    </row>
    <row r="318" spans="10:10" x14ac:dyDescent="0.35">
      <c r="J318" s="354"/>
    </row>
    <row r="319" spans="10:10" x14ac:dyDescent="0.35">
      <c r="J319" s="354"/>
    </row>
    <row r="320" spans="10:10" x14ac:dyDescent="0.35">
      <c r="J320" s="354"/>
    </row>
    <row r="321" spans="10:10" x14ac:dyDescent="0.35">
      <c r="J321" s="354"/>
    </row>
    <row r="322" spans="10:10" x14ac:dyDescent="0.35">
      <c r="J322" s="354"/>
    </row>
    <row r="323" spans="10:10" x14ac:dyDescent="0.35">
      <c r="J323" s="354"/>
    </row>
    <row r="324" spans="10:10" x14ac:dyDescent="0.35">
      <c r="J324" s="354"/>
    </row>
    <row r="325" spans="10:10" x14ac:dyDescent="0.35">
      <c r="J325" s="354"/>
    </row>
    <row r="326" spans="10:10" x14ac:dyDescent="0.35">
      <c r="J326" s="354"/>
    </row>
    <row r="327" spans="10:10" x14ac:dyDescent="0.35">
      <c r="J327" s="354"/>
    </row>
    <row r="328" spans="10:10" x14ac:dyDescent="0.35">
      <c r="J328" s="354"/>
    </row>
    <row r="329" spans="10:10" x14ac:dyDescent="0.35">
      <c r="J329" s="354"/>
    </row>
    <row r="330" spans="10:10" x14ac:dyDescent="0.35">
      <c r="J330" s="354"/>
    </row>
    <row r="331" spans="10:10" x14ac:dyDescent="0.35">
      <c r="J331" s="354"/>
    </row>
    <row r="332" spans="10:10" x14ac:dyDescent="0.35">
      <c r="J332" s="354"/>
    </row>
    <row r="333" spans="10:10" x14ac:dyDescent="0.35">
      <c r="J333" s="354"/>
    </row>
    <row r="334" spans="10:10" x14ac:dyDescent="0.35">
      <c r="J334" s="354"/>
    </row>
    <row r="335" spans="10:10" x14ac:dyDescent="0.35">
      <c r="J335" s="354"/>
    </row>
    <row r="336" spans="10:10" x14ac:dyDescent="0.35">
      <c r="J336" s="354"/>
    </row>
    <row r="337" spans="10:10" x14ac:dyDescent="0.35">
      <c r="J337" s="354"/>
    </row>
    <row r="338" spans="10:10" x14ac:dyDescent="0.35">
      <c r="J338" s="354"/>
    </row>
    <row r="339" spans="10:10" x14ac:dyDescent="0.35">
      <c r="J339" s="354"/>
    </row>
    <row r="340" spans="10:10" x14ac:dyDescent="0.35">
      <c r="J340" s="354"/>
    </row>
    <row r="341" spans="10:10" x14ac:dyDescent="0.35">
      <c r="J341" s="354"/>
    </row>
    <row r="342" spans="10:10" x14ac:dyDescent="0.35">
      <c r="J342" s="354"/>
    </row>
    <row r="343" spans="10:10" x14ac:dyDescent="0.35">
      <c r="J343" s="354"/>
    </row>
    <row r="344" spans="10:10" x14ac:dyDescent="0.35">
      <c r="J344" s="354"/>
    </row>
    <row r="345" spans="10:10" x14ac:dyDescent="0.35">
      <c r="J345" s="354"/>
    </row>
    <row r="346" spans="10:10" x14ac:dyDescent="0.35">
      <c r="J346" s="354"/>
    </row>
    <row r="347" spans="10:10" x14ac:dyDescent="0.35">
      <c r="J347" s="354"/>
    </row>
    <row r="348" spans="10:10" x14ac:dyDescent="0.35">
      <c r="J348" s="354"/>
    </row>
    <row r="349" spans="10:10" x14ac:dyDescent="0.35">
      <c r="J349" s="354"/>
    </row>
    <row r="350" spans="10:10" x14ac:dyDescent="0.35">
      <c r="J350" s="354"/>
    </row>
    <row r="351" spans="10:10" x14ac:dyDescent="0.35">
      <c r="J351" s="354"/>
    </row>
    <row r="352" spans="10:10" x14ac:dyDescent="0.35">
      <c r="J352" s="354"/>
    </row>
    <row r="353" spans="10:10" x14ac:dyDescent="0.35">
      <c r="J353" s="354"/>
    </row>
    <row r="354" spans="10:10" x14ac:dyDescent="0.35">
      <c r="J354" s="354"/>
    </row>
    <row r="355" spans="10:10" x14ac:dyDescent="0.35">
      <c r="J355" s="354"/>
    </row>
    <row r="356" spans="10:10" x14ac:dyDescent="0.35">
      <c r="J356" s="354"/>
    </row>
    <row r="357" spans="10:10" x14ac:dyDescent="0.35">
      <c r="J357" s="354"/>
    </row>
    <row r="358" spans="10:10" x14ac:dyDescent="0.35">
      <c r="J358" s="354"/>
    </row>
    <row r="359" spans="10:10" x14ac:dyDescent="0.35">
      <c r="J359" s="354"/>
    </row>
    <row r="360" spans="10:10" x14ac:dyDescent="0.35">
      <c r="J360" s="354"/>
    </row>
    <row r="361" spans="10:10" x14ac:dyDescent="0.35">
      <c r="J361" s="354"/>
    </row>
    <row r="362" spans="10:10" x14ac:dyDescent="0.35">
      <c r="J362" s="354"/>
    </row>
    <row r="363" spans="10:10" x14ac:dyDescent="0.35">
      <c r="J363" s="354"/>
    </row>
    <row r="364" spans="10:10" x14ac:dyDescent="0.35">
      <c r="J364" s="354"/>
    </row>
    <row r="365" spans="10:10" x14ac:dyDescent="0.35">
      <c r="J365" s="354"/>
    </row>
    <row r="366" spans="10:10" x14ac:dyDescent="0.35">
      <c r="J366" s="354"/>
    </row>
    <row r="367" spans="10:10" x14ac:dyDescent="0.35">
      <c r="J367" s="354"/>
    </row>
    <row r="368" spans="10:10" x14ac:dyDescent="0.35">
      <c r="J368" s="354"/>
    </row>
    <row r="369" spans="10:10" x14ac:dyDescent="0.35">
      <c r="J369" s="354"/>
    </row>
    <row r="370" spans="10:10" x14ac:dyDescent="0.35">
      <c r="J370" s="354"/>
    </row>
    <row r="371" spans="10:10" x14ac:dyDescent="0.35">
      <c r="J371" s="354"/>
    </row>
    <row r="372" spans="10:10" x14ac:dyDescent="0.35">
      <c r="J372" s="354"/>
    </row>
    <row r="373" spans="10:10" x14ac:dyDescent="0.35">
      <c r="J373" s="354"/>
    </row>
    <row r="374" spans="10:10" x14ac:dyDescent="0.35">
      <c r="J374" s="354"/>
    </row>
    <row r="375" spans="10:10" x14ac:dyDescent="0.35">
      <c r="J375" s="354"/>
    </row>
    <row r="376" spans="10:10" x14ac:dyDescent="0.35">
      <c r="J376" s="354"/>
    </row>
    <row r="377" spans="10:10" x14ac:dyDescent="0.35">
      <c r="J377" s="354"/>
    </row>
    <row r="378" spans="10:10" x14ac:dyDescent="0.35">
      <c r="J378" s="354"/>
    </row>
    <row r="379" spans="10:10" x14ac:dyDescent="0.35">
      <c r="J379" s="354"/>
    </row>
    <row r="380" spans="10:10" x14ac:dyDescent="0.35">
      <c r="J380" s="354"/>
    </row>
    <row r="381" spans="10:10" x14ac:dyDescent="0.35">
      <c r="J381" s="354"/>
    </row>
    <row r="382" spans="10:10" x14ac:dyDescent="0.35">
      <c r="J382" s="354"/>
    </row>
    <row r="383" spans="10:10" x14ac:dyDescent="0.35">
      <c r="J383" s="354"/>
    </row>
    <row r="384" spans="10:10" x14ac:dyDescent="0.35">
      <c r="J384" s="354"/>
    </row>
    <row r="385" spans="10:10" x14ac:dyDescent="0.35">
      <c r="J385" s="354"/>
    </row>
    <row r="386" spans="10:10" x14ac:dyDescent="0.35">
      <c r="J386" s="354"/>
    </row>
    <row r="387" spans="10:10" x14ac:dyDescent="0.35">
      <c r="J387" s="354"/>
    </row>
    <row r="388" spans="10:10" x14ac:dyDescent="0.35">
      <c r="J388" s="354"/>
    </row>
    <row r="389" spans="10:10" x14ac:dyDescent="0.35">
      <c r="J389" s="354"/>
    </row>
    <row r="390" spans="10:10" x14ac:dyDescent="0.35">
      <c r="J390" s="354"/>
    </row>
    <row r="391" spans="10:10" x14ac:dyDescent="0.35">
      <c r="J391" s="354"/>
    </row>
    <row r="392" spans="10:10" x14ac:dyDescent="0.35">
      <c r="J392" s="354"/>
    </row>
    <row r="393" spans="10:10" x14ac:dyDescent="0.35">
      <c r="J393" s="354"/>
    </row>
    <row r="394" spans="10:10" x14ac:dyDescent="0.35">
      <c r="J394" s="354"/>
    </row>
    <row r="395" spans="10:10" x14ac:dyDescent="0.35">
      <c r="J395" s="354"/>
    </row>
    <row r="396" spans="10:10" x14ac:dyDescent="0.35">
      <c r="J396" s="354"/>
    </row>
    <row r="397" spans="10:10" x14ac:dyDescent="0.35">
      <c r="J397" s="354"/>
    </row>
    <row r="398" spans="10:10" x14ac:dyDescent="0.35">
      <c r="J398" s="354"/>
    </row>
    <row r="399" spans="10:10" x14ac:dyDescent="0.35">
      <c r="J399" s="354"/>
    </row>
    <row r="400" spans="10:10" x14ac:dyDescent="0.35">
      <c r="J400" s="354"/>
    </row>
    <row r="401" spans="10:10" x14ac:dyDescent="0.35">
      <c r="J401" s="354"/>
    </row>
    <row r="402" spans="10:10" x14ac:dyDescent="0.35">
      <c r="J402" s="354"/>
    </row>
    <row r="403" spans="10:10" x14ac:dyDescent="0.35">
      <c r="J403" s="354"/>
    </row>
    <row r="404" spans="10:10" x14ac:dyDescent="0.35">
      <c r="J404" s="354"/>
    </row>
    <row r="405" spans="10:10" x14ac:dyDescent="0.35">
      <c r="J405" s="354"/>
    </row>
    <row r="406" spans="10:10" x14ac:dyDescent="0.35">
      <c r="J406" s="354"/>
    </row>
    <row r="407" spans="10:10" x14ac:dyDescent="0.35">
      <c r="J407" s="354"/>
    </row>
    <row r="408" spans="10:10" x14ac:dyDescent="0.35">
      <c r="J408" s="354"/>
    </row>
    <row r="409" spans="10:10" x14ac:dyDescent="0.35">
      <c r="J409" s="354"/>
    </row>
    <row r="410" spans="10:10" x14ac:dyDescent="0.35">
      <c r="J410" s="354"/>
    </row>
    <row r="411" spans="10:10" x14ac:dyDescent="0.35">
      <c r="J411" s="354"/>
    </row>
    <row r="412" spans="10:10" x14ac:dyDescent="0.35">
      <c r="J412" s="354"/>
    </row>
    <row r="413" spans="10:10" x14ac:dyDescent="0.35">
      <c r="J413" s="354"/>
    </row>
    <row r="414" spans="10:10" x14ac:dyDescent="0.35">
      <c r="J414" s="354"/>
    </row>
    <row r="415" spans="10:10" x14ac:dyDescent="0.35">
      <c r="J415" s="354"/>
    </row>
    <row r="416" spans="10:10" x14ac:dyDescent="0.35">
      <c r="J416" s="354"/>
    </row>
    <row r="417" spans="10:10" x14ac:dyDescent="0.35">
      <c r="J417" s="354"/>
    </row>
    <row r="418" spans="10:10" x14ac:dyDescent="0.35">
      <c r="J418" s="354"/>
    </row>
    <row r="419" spans="10:10" x14ac:dyDescent="0.35">
      <c r="J419" s="354"/>
    </row>
    <row r="420" spans="10:10" x14ac:dyDescent="0.35">
      <c r="J420" s="354"/>
    </row>
    <row r="421" spans="10:10" x14ac:dyDescent="0.35">
      <c r="J421" s="354"/>
    </row>
    <row r="422" spans="10:10" x14ac:dyDescent="0.35">
      <c r="J422" s="354"/>
    </row>
    <row r="423" spans="10:10" x14ac:dyDescent="0.35">
      <c r="J423" s="354"/>
    </row>
    <row r="424" spans="10:10" x14ac:dyDescent="0.35">
      <c r="J424" s="354"/>
    </row>
    <row r="425" spans="10:10" x14ac:dyDescent="0.35">
      <c r="J425" s="354"/>
    </row>
    <row r="426" spans="10:10" x14ac:dyDescent="0.35">
      <c r="J426" s="354"/>
    </row>
    <row r="427" spans="10:10" x14ac:dyDescent="0.35">
      <c r="J427" s="354"/>
    </row>
    <row r="428" spans="10:10" x14ac:dyDescent="0.35">
      <c r="J428" s="354"/>
    </row>
    <row r="429" spans="10:10" x14ac:dyDescent="0.35">
      <c r="J429" s="354"/>
    </row>
    <row r="430" spans="10:10" x14ac:dyDescent="0.35">
      <c r="J430" s="354"/>
    </row>
    <row r="431" spans="10:10" x14ac:dyDescent="0.35">
      <c r="J431" s="354"/>
    </row>
    <row r="432" spans="10:10" x14ac:dyDescent="0.35">
      <c r="J432" s="354"/>
    </row>
    <row r="433" spans="10:10" x14ac:dyDescent="0.35">
      <c r="J433" s="354"/>
    </row>
    <row r="434" spans="10:10" x14ac:dyDescent="0.35">
      <c r="J434" s="354"/>
    </row>
    <row r="435" spans="10:10" x14ac:dyDescent="0.35">
      <c r="J435" s="354"/>
    </row>
    <row r="436" spans="10:10" x14ac:dyDescent="0.35">
      <c r="J436" s="354"/>
    </row>
    <row r="437" spans="10:10" x14ac:dyDescent="0.35">
      <c r="J437" s="354"/>
    </row>
    <row r="438" spans="10:10" x14ac:dyDescent="0.35">
      <c r="J438" s="354"/>
    </row>
    <row r="439" spans="10:10" x14ac:dyDescent="0.35">
      <c r="J439" s="354"/>
    </row>
    <row r="440" spans="10:10" x14ac:dyDescent="0.35">
      <c r="J440" s="354"/>
    </row>
    <row r="441" spans="10:10" x14ac:dyDescent="0.35">
      <c r="J441" s="354"/>
    </row>
    <row r="442" spans="10:10" x14ac:dyDescent="0.35">
      <c r="J442" s="354"/>
    </row>
    <row r="443" spans="10:10" x14ac:dyDescent="0.35">
      <c r="J443" s="354"/>
    </row>
    <row r="444" spans="10:10" x14ac:dyDescent="0.35">
      <c r="J444" s="354"/>
    </row>
    <row r="445" spans="10:10" x14ac:dyDescent="0.35">
      <c r="J445" s="354"/>
    </row>
    <row r="446" spans="10:10" x14ac:dyDescent="0.35">
      <c r="J446" s="354"/>
    </row>
    <row r="447" spans="10:10" x14ac:dyDescent="0.35">
      <c r="J447" s="354"/>
    </row>
    <row r="448" spans="10:10" x14ac:dyDescent="0.35">
      <c r="J448" s="354"/>
    </row>
    <row r="449" spans="10:10" x14ac:dyDescent="0.35">
      <c r="J449" s="354"/>
    </row>
    <row r="450" spans="10:10" x14ac:dyDescent="0.35">
      <c r="J450" s="354"/>
    </row>
    <row r="451" spans="10:10" x14ac:dyDescent="0.35">
      <c r="J451" s="354"/>
    </row>
    <row r="452" spans="10:10" x14ac:dyDescent="0.35">
      <c r="J452" s="354"/>
    </row>
    <row r="453" spans="10:10" x14ac:dyDescent="0.35">
      <c r="J453" s="354"/>
    </row>
    <row r="454" spans="10:10" x14ac:dyDescent="0.35">
      <c r="J454" s="354"/>
    </row>
    <row r="455" spans="10:10" x14ac:dyDescent="0.35">
      <c r="J455" s="354"/>
    </row>
    <row r="456" spans="10:10" x14ac:dyDescent="0.35">
      <c r="J456" s="354"/>
    </row>
    <row r="457" spans="10:10" x14ac:dyDescent="0.35">
      <c r="J457" s="354"/>
    </row>
    <row r="458" spans="10:10" x14ac:dyDescent="0.35">
      <c r="J458" s="354"/>
    </row>
    <row r="459" spans="10:10" x14ac:dyDescent="0.35">
      <c r="J459" s="354"/>
    </row>
    <row r="460" spans="10:10" x14ac:dyDescent="0.35">
      <c r="J460" s="354"/>
    </row>
    <row r="461" spans="10:10" x14ac:dyDescent="0.35">
      <c r="J461" s="354"/>
    </row>
    <row r="462" spans="10:10" x14ac:dyDescent="0.35">
      <c r="J462" s="354"/>
    </row>
    <row r="463" spans="10:10" x14ac:dyDescent="0.35">
      <c r="J463" s="354"/>
    </row>
    <row r="464" spans="10:10" x14ac:dyDescent="0.35">
      <c r="J464" s="354"/>
    </row>
    <row r="465" spans="10:10" x14ac:dyDescent="0.35">
      <c r="J465" s="354"/>
    </row>
    <row r="466" spans="10:10" x14ac:dyDescent="0.35">
      <c r="J466" s="354"/>
    </row>
    <row r="467" spans="10:10" x14ac:dyDescent="0.35">
      <c r="J467" s="354"/>
    </row>
    <row r="468" spans="10:10" x14ac:dyDescent="0.35">
      <c r="J468" s="354"/>
    </row>
    <row r="469" spans="10:10" x14ac:dyDescent="0.35">
      <c r="J469" s="354"/>
    </row>
    <row r="470" spans="10:10" x14ac:dyDescent="0.35">
      <c r="J470" s="354"/>
    </row>
    <row r="471" spans="10:10" x14ac:dyDescent="0.35">
      <c r="J471" s="354"/>
    </row>
    <row r="472" spans="10:10" x14ac:dyDescent="0.35">
      <c r="J472" s="354"/>
    </row>
    <row r="473" spans="10:10" x14ac:dyDescent="0.35">
      <c r="J473" s="354"/>
    </row>
    <row r="474" spans="10:10" x14ac:dyDescent="0.35">
      <c r="J474" s="354"/>
    </row>
    <row r="475" spans="10:10" x14ac:dyDescent="0.35">
      <c r="J475" s="354"/>
    </row>
    <row r="476" spans="10:10" x14ac:dyDescent="0.35">
      <c r="J476" s="354"/>
    </row>
    <row r="477" spans="10:10" x14ac:dyDescent="0.35">
      <c r="J477" s="354"/>
    </row>
    <row r="478" spans="10:10" x14ac:dyDescent="0.35">
      <c r="J478" s="354"/>
    </row>
    <row r="479" spans="10:10" x14ac:dyDescent="0.35">
      <c r="J479" s="354"/>
    </row>
    <row r="480" spans="10:10" x14ac:dyDescent="0.35">
      <c r="J480" s="354"/>
    </row>
    <row r="481" spans="10:10" x14ac:dyDescent="0.35">
      <c r="J481" s="354"/>
    </row>
    <row r="482" spans="10:10" x14ac:dyDescent="0.35">
      <c r="J482" s="354"/>
    </row>
    <row r="483" spans="10:10" x14ac:dyDescent="0.35">
      <c r="J483" s="354"/>
    </row>
    <row r="484" spans="10:10" x14ac:dyDescent="0.35">
      <c r="J484" s="354"/>
    </row>
    <row r="485" spans="10:10" x14ac:dyDescent="0.35">
      <c r="J485" s="354"/>
    </row>
    <row r="486" spans="10:10" x14ac:dyDescent="0.35">
      <c r="J486" s="354"/>
    </row>
    <row r="487" spans="10:10" x14ac:dyDescent="0.35">
      <c r="J487" s="354"/>
    </row>
    <row r="488" spans="10:10" x14ac:dyDescent="0.35">
      <c r="J488" s="354"/>
    </row>
    <row r="489" spans="10:10" x14ac:dyDescent="0.35">
      <c r="J489" s="354"/>
    </row>
    <row r="490" spans="10:10" x14ac:dyDescent="0.35">
      <c r="J490" s="354"/>
    </row>
    <row r="491" spans="10:10" x14ac:dyDescent="0.35">
      <c r="J491" s="354"/>
    </row>
    <row r="492" spans="10:10" x14ac:dyDescent="0.35">
      <c r="J492" s="354"/>
    </row>
    <row r="493" spans="10:10" x14ac:dyDescent="0.35">
      <c r="J493" s="354"/>
    </row>
    <row r="494" spans="10:10" x14ac:dyDescent="0.35">
      <c r="J494" s="354"/>
    </row>
    <row r="495" spans="10:10" x14ac:dyDescent="0.35">
      <c r="J495" s="354"/>
    </row>
    <row r="496" spans="10:10" x14ac:dyDescent="0.35">
      <c r="J496" s="354"/>
    </row>
    <row r="497" spans="10:10" x14ac:dyDescent="0.35">
      <c r="J497" s="354"/>
    </row>
    <row r="498" spans="10:10" x14ac:dyDescent="0.35">
      <c r="J498" s="354"/>
    </row>
    <row r="499" spans="10:10" x14ac:dyDescent="0.35">
      <c r="J499" s="354"/>
    </row>
    <row r="500" spans="10:10" x14ac:dyDescent="0.35">
      <c r="J500" s="354"/>
    </row>
    <row r="501" spans="10:10" x14ac:dyDescent="0.35">
      <c r="J501" s="354"/>
    </row>
    <row r="502" spans="10:10" x14ac:dyDescent="0.35">
      <c r="J502" s="354"/>
    </row>
    <row r="503" spans="10:10" x14ac:dyDescent="0.35">
      <c r="J503" s="354"/>
    </row>
    <row r="504" spans="10:10" x14ac:dyDescent="0.35">
      <c r="J504" s="354"/>
    </row>
    <row r="505" spans="10:10" x14ac:dyDescent="0.35">
      <c r="J505" s="354"/>
    </row>
    <row r="506" spans="10:10" x14ac:dyDescent="0.35">
      <c r="J506" s="354"/>
    </row>
    <row r="507" spans="10:10" x14ac:dyDescent="0.35">
      <c r="J507" s="354"/>
    </row>
    <row r="508" spans="10:10" x14ac:dyDescent="0.35">
      <c r="J508" s="354"/>
    </row>
    <row r="509" spans="10:10" x14ac:dyDescent="0.35">
      <c r="J509" s="354"/>
    </row>
    <row r="510" spans="10:10" x14ac:dyDescent="0.35">
      <c r="J510" s="354"/>
    </row>
    <row r="511" spans="10:10" x14ac:dyDescent="0.35">
      <c r="J511" s="354"/>
    </row>
    <row r="512" spans="10:10" x14ac:dyDescent="0.35">
      <c r="J512" s="354"/>
    </row>
    <row r="513" spans="10:10" x14ac:dyDescent="0.35">
      <c r="J513" s="354"/>
    </row>
    <row r="514" spans="10:10" x14ac:dyDescent="0.35">
      <c r="J514" s="354"/>
    </row>
    <row r="515" spans="10:10" x14ac:dyDescent="0.35">
      <c r="J515" s="354"/>
    </row>
    <row r="516" spans="10:10" x14ac:dyDescent="0.35">
      <c r="J516" s="354"/>
    </row>
    <row r="517" spans="10:10" x14ac:dyDescent="0.35">
      <c r="J517" s="354"/>
    </row>
    <row r="518" spans="10:10" x14ac:dyDescent="0.35">
      <c r="J518" s="354"/>
    </row>
    <row r="519" spans="10:10" x14ac:dyDescent="0.35">
      <c r="J519" s="354"/>
    </row>
    <row r="520" spans="10:10" x14ac:dyDescent="0.35">
      <c r="J520" s="354"/>
    </row>
    <row r="521" spans="10:10" x14ac:dyDescent="0.35">
      <c r="J521" s="354"/>
    </row>
    <row r="522" spans="10:10" x14ac:dyDescent="0.35">
      <c r="J522" s="354"/>
    </row>
    <row r="523" spans="10:10" x14ac:dyDescent="0.35">
      <c r="J523" s="354"/>
    </row>
    <row r="524" spans="10:10" x14ac:dyDescent="0.35">
      <c r="J524" s="354"/>
    </row>
    <row r="525" spans="10:10" x14ac:dyDescent="0.35">
      <c r="J525" s="354"/>
    </row>
    <row r="526" spans="10:10" x14ac:dyDescent="0.35">
      <c r="J526" s="354"/>
    </row>
    <row r="527" spans="10:10" x14ac:dyDescent="0.35">
      <c r="J527" s="354"/>
    </row>
    <row r="528" spans="10:10" x14ac:dyDescent="0.35">
      <c r="J528" s="354"/>
    </row>
    <row r="529" spans="10:10" x14ac:dyDescent="0.35">
      <c r="J529" s="354"/>
    </row>
    <row r="530" spans="10:10" x14ac:dyDescent="0.35">
      <c r="J530" s="354"/>
    </row>
    <row r="531" spans="10:10" x14ac:dyDescent="0.35">
      <c r="J531" s="354"/>
    </row>
    <row r="532" spans="10:10" x14ac:dyDescent="0.35">
      <c r="J532" s="354"/>
    </row>
    <row r="533" spans="10:10" x14ac:dyDescent="0.35">
      <c r="J533" s="354"/>
    </row>
    <row r="534" spans="10:10" x14ac:dyDescent="0.35">
      <c r="J534" s="354"/>
    </row>
    <row r="535" spans="10:10" x14ac:dyDescent="0.35">
      <c r="J535" s="354"/>
    </row>
    <row r="536" spans="10:10" x14ac:dyDescent="0.35">
      <c r="J536" s="354"/>
    </row>
    <row r="537" spans="10:10" x14ac:dyDescent="0.35">
      <c r="J537" s="354"/>
    </row>
    <row r="538" spans="10:10" x14ac:dyDescent="0.35">
      <c r="J538" s="354"/>
    </row>
    <row r="539" spans="10:10" x14ac:dyDescent="0.35">
      <c r="J539" s="354"/>
    </row>
    <row r="540" spans="10:10" x14ac:dyDescent="0.35">
      <c r="J540" s="354"/>
    </row>
    <row r="541" spans="10:10" x14ac:dyDescent="0.35">
      <c r="J541" s="354"/>
    </row>
    <row r="542" spans="10:10" x14ac:dyDescent="0.35">
      <c r="J542" s="354"/>
    </row>
    <row r="543" spans="10:10" x14ac:dyDescent="0.35">
      <c r="J543" s="354"/>
    </row>
    <row r="544" spans="10:10" x14ac:dyDescent="0.35">
      <c r="J544" s="354"/>
    </row>
    <row r="545" spans="10:10" x14ac:dyDescent="0.35">
      <c r="J545" s="354"/>
    </row>
    <row r="546" spans="10:10" x14ac:dyDescent="0.35">
      <c r="J546" s="354"/>
    </row>
    <row r="547" spans="10:10" x14ac:dyDescent="0.35">
      <c r="J547" s="354"/>
    </row>
    <row r="548" spans="10:10" x14ac:dyDescent="0.35">
      <c r="J548" s="354"/>
    </row>
    <row r="549" spans="10:10" x14ac:dyDescent="0.35">
      <c r="J549" s="354"/>
    </row>
    <row r="550" spans="10:10" x14ac:dyDescent="0.35">
      <c r="J550" s="354"/>
    </row>
    <row r="551" spans="10:10" x14ac:dyDescent="0.35">
      <c r="J551" s="354"/>
    </row>
    <row r="552" spans="10:10" x14ac:dyDescent="0.35">
      <c r="J552" s="354"/>
    </row>
    <row r="553" spans="10:10" x14ac:dyDescent="0.35">
      <c r="J553" s="354"/>
    </row>
    <row r="554" spans="10:10" x14ac:dyDescent="0.35">
      <c r="J554" s="354"/>
    </row>
    <row r="555" spans="10:10" x14ac:dyDescent="0.35">
      <c r="J555" s="354"/>
    </row>
    <row r="556" spans="10:10" x14ac:dyDescent="0.35">
      <c r="J556" s="354"/>
    </row>
    <row r="557" spans="10:10" x14ac:dyDescent="0.35">
      <c r="J557" s="354"/>
    </row>
    <row r="558" spans="10:10" x14ac:dyDescent="0.35">
      <c r="J558" s="354"/>
    </row>
    <row r="559" spans="10:10" x14ac:dyDescent="0.35">
      <c r="J559" s="354"/>
    </row>
    <row r="560" spans="10:10" x14ac:dyDescent="0.35">
      <c r="J560" s="354"/>
    </row>
    <row r="561" spans="10:10" x14ac:dyDescent="0.35">
      <c r="J561" s="354"/>
    </row>
    <row r="562" spans="10:10" x14ac:dyDescent="0.35">
      <c r="J562" s="354"/>
    </row>
    <row r="563" spans="10:10" x14ac:dyDescent="0.35">
      <c r="J563" s="354"/>
    </row>
    <row r="564" spans="10:10" x14ac:dyDescent="0.35">
      <c r="J564" s="354"/>
    </row>
    <row r="565" spans="10:10" x14ac:dyDescent="0.35">
      <c r="J565" s="354"/>
    </row>
    <row r="566" spans="10:10" x14ac:dyDescent="0.35">
      <c r="J566" s="354"/>
    </row>
    <row r="567" spans="10:10" x14ac:dyDescent="0.35">
      <c r="J567" s="354"/>
    </row>
    <row r="568" spans="10:10" x14ac:dyDescent="0.35">
      <c r="J568" s="354"/>
    </row>
    <row r="569" spans="10:10" x14ac:dyDescent="0.35">
      <c r="J569" s="354"/>
    </row>
    <row r="570" spans="10:10" x14ac:dyDescent="0.35">
      <c r="J570" s="354"/>
    </row>
    <row r="571" spans="10:10" x14ac:dyDescent="0.35">
      <c r="J571" s="354"/>
    </row>
    <row r="572" spans="10:10" x14ac:dyDescent="0.35">
      <c r="J572" s="354"/>
    </row>
    <row r="573" spans="10:10" x14ac:dyDescent="0.35">
      <c r="J573" s="354"/>
    </row>
    <row r="574" spans="10:10" x14ac:dyDescent="0.35">
      <c r="J574" s="354"/>
    </row>
    <row r="575" spans="10:10" x14ac:dyDescent="0.35">
      <c r="J575" s="354"/>
    </row>
    <row r="576" spans="10:10" x14ac:dyDescent="0.35">
      <c r="J576" s="354"/>
    </row>
    <row r="577" spans="10:10" x14ac:dyDescent="0.35">
      <c r="J577" s="354"/>
    </row>
    <row r="578" spans="10:10" x14ac:dyDescent="0.35">
      <c r="J578" s="354"/>
    </row>
    <row r="579" spans="10:10" x14ac:dyDescent="0.35">
      <c r="J579" s="354"/>
    </row>
    <row r="580" spans="10:10" x14ac:dyDescent="0.35">
      <c r="J580" s="354"/>
    </row>
    <row r="581" spans="10:10" x14ac:dyDescent="0.35">
      <c r="J581" s="354"/>
    </row>
    <row r="582" spans="10:10" x14ac:dyDescent="0.35">
      <c r="J582" s="354"/>
    </row>
    <row r="583" spans="10:10" x14ac:dyDescent="0.35">
      <c r="J583" s="354"/>
    </row>
    <row r="584" spans="10:10" x14ac:dyDescent="0.35">
      <c r="J584" s="354"/>
    </row>
    <row r="585" spans="10:10" x14ac:dyDescent="0.35">
      <c r="J585" s="354"/>
    </row>
    <row r="586" spans="10:10" x14ac:dyDescent="0.35">
      <c r="J586" s="354"/>
    </row>
    <row r="587" spans="10:10" x14ac:dyDescent="0.35">
      <c r="J587" s="354"/>
    </row>
    <row r="588" spans="10:10" x14ac:dyDescent="0.35">
      <c r="J588" s="354"/>
    </row>
    <row r="589" spans="10:10" x14ac:dyDescent="0.35">
      <c r="J589" s="354"/>
    </row>
    <row r="590" spans="10:10" x14ac:dyDescent="0.35">
      <c r="J590" s="354"/>
    </row>
    <row r="591" spans="10:10" x14ac:dyDescent="0.35">
      <c r="J591" s="354"/>
    </row>
    <row r="592" spans="10:10" x14ac:dyDescent="0.35">
      <c r="J592" s="354"/>
    </row>
    <row r="593" spans="10:10" x14ac:dyDescent="0.35">
      <c r="J593" s="354"/>
    </row>
    <row r="594" spans="10:10" x14ac:dyDescent="0.35">
      <c r="J594" s="354"/>
    </row>
    <row r="595" spans="10:10" x14ac:dyDescent="0.35">
      <c r="J595" s="354"/>
    </row>
    <row r="596" spans="10:10" x14ac:dyDescent="0.35">
      <c r="J596" s="354"/>
    </row>
    <row r="597" spans="10:10" x14ac:dyDescent="0.35">
      <c r="J597" s="354"/>
    </row>
    <row r="598" spans="10:10" x14ac:dyDescent="0.35">
      <c r="J598" s="354"/>
    </row>
    <row r="599" spans="10:10" x14ac:dyDescent="0.35">
      <c r="J599" s="354"/>
    </row>
    <row r="600" spans="10:10" x14ac:dyDescent="0.35">
      <c r="J600" s="354"/>
    </row>
    <row r="601" spans="10:10" x14ac:dyDescent="0.35">
      <c r="J601" s="354"/>
    </row>
    <row r="602" spans="10:10" x14ac:dyDescent="0.35">
      <c r="J602" s="354"/>
    </row>
    <row r="603" spans="10:10" x14ac:dyDescent="0.35">
      <c r="J603" s="354"/>
    </row>
    <row r="604" spans="10:10" x14ac:dyDescent="0.35">
      <c r="J604" s="354"/>
    </row>
    <row r="605" spans="10:10" x14ac:dyDescent="0.35">
      <c r="J605" s="354"/>
    </row>
    <row r="606" spans="10:10" x14ac:dyDescent="0.35">
      <c r="J606" s="354"/>
    </row>
    <row r="607" spans="10:10" x14ac:dyDescent="0.35">
      <c r="J607" s="354"/>
    </row>
    <row r="608" spans="10:10" x14ac:dyDescent="0.35">
      <c r="J608" s="354"/>
    </row>
    <row r="609" spans="10:10" x14ac:dyDescent="0.35">
      <c r="J609" s="354"/>
    </row>
    <row r="610" spans="10:10" x14ac:dyDescent="0.35">
      <c r="J610" s="354"/>
    </row>
    <row r="611" spans="10:10" x14ac:dyDescent="0.35">
      <c r="J611" s="354"/>
    </row>
    <row r="612" spans="10:10" x14ac:dyDescent="0.35">
      <c r="J612" s="354"/>
    </row>
    <row r="613" spans="10:10" x14ac:dyDescent="0.35">
      <c r="J613" s="354"/>
    </row>
    <row r="614" spans="10:10" x14ac:dyDescent="0.35">
      <c r="J614" s="354"/>
    </row>
    <row r="615" spans="10:10" x14ac:dyDescent="0.35">
      <c r="J615" s="354"/>
    </row>
    <row r="616" spans="10:10" x14ac:dyDescent="0.35">
      <c r="J616" s="354"/>
    </row>
    <row r="617" spans="10:10" x14ac:dyDescent="0.35">
      <c r="J617" s="354"/>
    </row>
    <row r="618" spans="10:10" x14ac:dyDescent="0.35">
      <c r="J618" s="354"/>
    </row>
    <row r="619" spans="10:10" x14ac:dyDescent="0.35">
      <c r="J619" s="354"/>
    </row>
    <row r="620" spans="10:10" x14ac:dyDescent="0.35">
      <c r="J620" s="354"/>
    </row>
    <row r="621" spans="10:10" x14ac:dyDescent="0.35">
      <c r="J621" s="354"/>
    </row>
    <row r="622" spans="10:10" x14ac:dyDescent="0.35">
      <c r="J622" s="354"/>
    </row>
    <row r="623" spans="10:10" x14ac:dyDescent="0.35">
      <c r="J623" s="354"/>
    </row>
    <row r="624" spans="10:10" x14ac:dyDescent="0.35">
      <c r="J624" s="354"/>
    </row>
    <row r="625" spans="10:10" x14ac:dyDescent="0.35">
      <c r="J625" s="354"/>
    </row>
    <row r="626" spans="10:10" x14ac:dyDescent="0.35">
      <c r="J626" s="354"/>
    </row>
    <row r="627" spans="10:10" x14ac:dyDescent="0.35">
      <c r="J627" s="354"/>
    </row>
    <row r="628" spans="10:10" x14ac:dyDescent="0.35">
      <c r="J628" s="354"/>
    </row>
    <row r="629" spans="10:10" x14ac:dyDescent="0.35">
      <c r="J629" s="354"/>
    </row>
    <row r="630" spans="10:10" x14ac:dyDescent="0.35">
      <c r="J630" s="354"/>
    </row>
    <row r="631" spans="10:10" x14ac:dyDescent="0.35">
      <c r="J631" s="354"/>
    </row>
    <row r="632" spans="10:10" x14ac:dyDescent="0.35">
      <c r="J632" s="354"/>
    </row>
    <row r="633" spans="10:10" x14ac:dyDescent="0.35">
      <c r="J633" s="354"/>
    </row>
    <row r="634" spans="10:10" x14ac:dyDescent="0.35">
      <c r="J634" s="354"/>
    </row>
    <row r="635" spans="10:10" x14ac:dyDescent="0.35">
      <c r="J635" s="354"/>
    </row>
    <row r="636" spans="10:10" x14ac:dyDescent="0.35">
      <c r="J636" s="354"/>
    </row>
    <row r="637" spans="10:10" x14ac:dyDescent="0.35">
      <c r="J637" s="354"/>
    </row>
    <row r="638" spans="10:10" x14ac:dyDescent="0.35">
      <c r="J638" s="354"/>
    </row>
    <row r="639" spans="10:10" x14ac:dyDescent="0.35">
      <c r="J639" s="354"/>
    </row>
    <row r="640" spans="10:10" x14ac:dyDescent="0.35">
      <c r="J640" s="354"/>
    </row>
    <row r="641" spans="10:10" x14ac:dyDescent="0.35">
      <c r="J641" s="354"/>
    </row>
    <row r="642" spans="10:10" x14ac:dyDescent="0.35">
      <c r="J642" s="354"/>
    </row>
    <row r="643" spans="10:10" x14ac:dyDescent="0.35">
      <c r="J643" s="354"/>
    </row>
    <row r="644" spans="10:10" x14ac:dyDescent="0.35">
      <c r="J644" s="354"/>
    </row>
    <row r="645" spans="10:10" x14ac:dyDescent="0.35">
      <c r="J645" s="354"/>
    </row>
    <row r="646" spans="10:10" x14ac:dyDescent="0.35">
      <c r="J646" s="354"/>
    </row>
    <row r="647" spans="10:10" x14ac:dyDescent="0.35">
      <c r="J647" s="354"/>
    </row>
    <row r="648" spans="10:10" x14ac:dyDescent="0.35">
      <c r="J648" s="354"/>
    </row>
    <row r="649" spans="10:10" x14ac:dyDescent="0.35">
      <c r="J649" s="354"/>
    </row>
    <row r="650" spans="10:10" x14ac:dyDescent="0.35">
      <c r="J650" s="354"/>
    </row>
    <row r="651" spans="10:10" x14ac:dyDescent="0.35">
      <c r="J651" s="354"/>
    </row>
    <row r="652" spans="10:10" x14ac:dyDescent="0.35">
      <c r="J652" s="354"/>
    </row>
    <row r="653" spans="10:10" x14ac:dyDescent="0.35">
      <c r="J653" s="354"/>
    </row>
    <row r="654" spans="10:10" x14ac:dyDescent="0.35">
      <c r="J654" s="354"/>
    </row>
    <row r="655" spans="10:10" x14ac:dyDescent="0.35">
      <c r="J655" s="354"/>
    </row>
    <row r="656" spans="10:10" x14ac:dyDescent="0.35">
      <c r="J656" s="354"/>
    </row>
    <row r="657" spans="10:10" x14ac:dyDescent="0.35">
      <c r="J657" s="354"/>
    </row>
    <row r="658" spans="10:10" x14ac:dyDescent="0.35">
      <c r="J658" s="354"/>
    </row>
    <row r="659" spans="10:10" x14ac:dyDescent="0.35">
      <c r="J659" s="354"/>
    </row>
    <row r="660" spans="10:10" x14ac:dyDescent="0.35">
      <c r="J660" s="354"/>
    </row>
    <row r="661" spans="10:10" x14ac:dyDescent="0.35">
      <c r="J661" s="354"/>
    </row>
    <row r="662" spans="10:10" x14ac:dyDescent="0.35">
      <c r="J662" s="354"/>
    </row>
    <row r="663" spans="10:10" x14ac:dyDescent="0.35">
      <c r="J663" s="354"/>
    </row>
    <row r="664" spans="10:10" x14ac:dyDescent="0.35">
      <c r="J664" s="354"/>
    </row>
    <row r="665" spans="10:10" x14ac:dyDescent="0.35">
      <c r="J665" s="354"/>
    </row>
    <row r="666" spans="10:10" x14ac:dyDescent="0.35">
      <c r="J666" s="354"/>
    </row>
    <row r="667" spans="10:10" x14ac:dyDescent="0.35">
      <c r="J667" s="354"/>
    </row>
    <row r="668" spans="10:10" x14ac:dyDescent="0.35">
      <c r="J668" s="354"/>
    </row>
    <row r="669" spans="10:10" x14ac:dyDescent="0.35">
      <c r="J669" s="354"/>
    </row>
    <row r="670" spans="10:10" x14ac:dyDescent="0.35">
      <c r="J670" s="354"/>
    </row>
    <row r="671" spans="10:10" x14ac:dyDescent="0.35">
      <c r="J671" s="354"/>
    </row>
    <row r="672" spans="10:10" x14ac:dyDescent="0.35">
      <c r="J672" s="354"/>
    </row>
    <row r="673" spans="10:10" x14ac:dyDescent="0.35">
      <c r="J673" s="354"/>
    </row>
    <row r="674" spans="10:10" x14ac:dyDescent="0.35">
      <c r="J674" s="354"/>
    </row>
    <row r="675" spans="10:10" x14ac:dyDescent="0.35">
      <c r="J675" s="354"/>
    </row>
    <row r="676" spans="10:10" x14ac:dyDescent="0.35">
      <c r="J676" s="354"/>
    </row>
    <row r="677" spans="10:10" x14ac:dyDescent="0.35">
      <c r="J677" s="354"/>
    </row>
    <row r="678" spans="10:10" x14ac:dyDescent="0.35">
      <c r="J678" s="354"/>
    </row>
    <row r="679" spans="10:10" x14ac:dyDescent="0.35">
      <c r="J679" s="354"/>
    </row>
    <row r="680" spans="10:10" x14ac:dyDescent="0.35">
      <c r="J680" s="354"/>
    </row>
    <row r="681" spans="10:10" x14ac:dyDescent="0.35">
      <c r="J681" s="354"/>
    </row>
    <row r="682" spans="10:10" x14ac:dyDescent="0.35">
      <c r="J682" s="354"/>
    </row>
    <row r="683" spans="10:10" x14ac:dyDescent="0.35">
      <c r="J683" s="354"/>
    </row>
    <row r="684" spans="10:10" x14ac:dyDescent="0.35">
      <c r="J684" s="354"/>
    </row>
    <row r="685" spans="10:10" x14ac:dyDescent="0.35">
      <c r="J685" s="354"/>
    </row>
    <row r="686" spans="10:10" x14ac:dyDescent="0.35">
      <c r="J686" s="354"/>
    </row>
    <row r="687" spans="10:10" x14ac:dyDescent="0.35">
      <c r="J687" s="354"/>
    </row>
    <row r="688" spans="10:10" x14ac:dyDescent="0.35">
      <c r="J688" s="354"/>
    </row>
    <row r="689" spans="10:10" x14ac:dyDescent="0.35">
      <c r="J689" s="354"/>
    </row>
    <row r="690" spans="10:10" x14ac:dyDescent="0.35">
      <c r="J690" s="354"/>
    </row>
    <row r="691" spans="10:10" x14ac:dyDescent="0.35">
      <c r="J691" s="354"/>
    </row>
    <row r="692" spans="10:10" x14ac:dyDescent="0.35">
      <c r="J692" s="354"/>
    </row>
    <row r="693" spans="10:10" x14ac:dyDescent="0.35">
      <c r="J693" s="354"/>
    </row>
    <row r="694" spans="10:10" x14ac:dyDescent="0.35">
      <c r="J694" s="354"/>
    </row>
    <row r="695" spans="10:10" x14ac:dyDescent="0.35">
      <c r="J695" s="354"/>
    </row>
    <row r="696" spans="10:10" x14ac:dyDescent="0.35">
      <c r="J696" s="354"/>
    </row>
    <row r="697" spans="10:10" x14ac:dyDescent="0.35">
      <c r="J697" s="354"/>
    </row>
    <row r="698" spans="10:10" x14ac:dyDescent="0.35">
      <c r="J698" s="354"/>
    </row>
    <row r="699" spans="10:10" x14ac:dyDescent="0.35">
      <c r="J699" s="354"/>
    </row>
    <row r="700" spans="10:10" x14ac:dyDescent="0.35">
      <c r="J700" s="354"/>
    </row>
    <row r="701" spans="10:10" x14ac:dyDescent="0.35">
      <c r="J701" s="354"/>
    </row>
    <row r="702" spans="10:10" x14ac:dyDescent="0.35">
      <c r="J702" s="354"/>
    </row>
    <row r="703" spans="10:10" x14ac:dyDescent="0.35">
      <c r="J703" s="354"/>
    </row>
    <row r="704" spans="10:10" x14ac:dyDescent="0.35">
      <c r="J704" s="354"/>
    </row>
    <row r="705" spans="10:10" x14ac:dyDescent="0.35">
      <c r="J705" s="354"/>
    </row>
    <row r="706" spans="10:10" x14ac:dyDescent="0.35">
      <c r="J706" s="354"/>
    </row>
    <row r="707" spans="10:10" x14ac:dyDescent="0.35">
      <c r="J707" s="354"/>
    </row>
    <row r="708" spans="10:10" x14ac:dyDescent="0.35">
      <c r="J708" s="354"/>
    </row>
    <row r="709" spans="10:10" x14ac:dyDescent="0.35">
      <c r="J709" s="354"/>
    </row>
    <row r="710" spans="10:10" x14ac:dyDescent="0.35">
      <c r="J710" s="354"/>
    </row>
    <row r="711" spans="10:10" x14ac:dyDescent="0.35">
      <c r="J711" s="354"/>
    </row>
    <row r="712" spans="10:10" x14ac:dyDescent="0.35">
      <c r="J712" s="354"/>
    </row>
    <row r="713" spans="10:10" x14ac:dyDescent="0.35">
      <c r="J713" s="354"/>
    </row>
    <row r="714" spans="10:10" x14ac:dyDescent="0.35">
      <c r="J714" s="354"/>
    </row>
    <row r="715" spans="10:10" x14ac:dyDescent="0.35">
      <c r="J715" s="354"/>
    </row>
    <row r="716" spans="10:10" x14ac:dyDescent="0.35">
      <c r="J716" s="354"/>
    </row>
    <row r="717" spans="10:10" x14ac:dyDescent="0.35">
      <c r="J717" s="354"/>
    </row>
    <row r="718" spans="10:10" x14ac:dyDescent="0.35">
      <c r="J718" s="354"/>
    </row>
    <row r="719" spans="10:10" x14ac:dyDescent="0.35">
      <c r="J719" s="354"/>
    </row>
    <row r="720" spans="10:10" x14ac:dyDescent="0.35">
      <c r="J720" s="354"/>
    </row>
    <row r="721" spans="10:10" x14ac:dyDescent="0.35">
      <c r="J721" s="354"/>
    </row>
    <row r="722" spans="10:10" x14ac:dyDescent="0.35">
      <c r="J722" s="354"/>
    </row>
    <row r="723" spans="10:10" x14ac:dyDescent="0.35">
      <c r="J723" s="354"/>
    </row>
    <row r="724" spans="10:10" x14ac:dyDescent="0.35">
      <c r="J724" s="354"/>
    </row>
    <row r="725" spans="10:10" x14ac:dyDescent="0.35">
      <c r="J725" s="354"/>
    </row>
    <row r="726" spans="10:10" x14ac:dyDescent="0.35">
      <c r="J726" s="354"/>
    </row>
    <row r="727" spans="10:10" x14ac:dyDescent="0.35">
      <c r="J727" s="354"/>
    </row>
    <row r="728" spans="10:10" x14ac:dyDescent="0.35">
      <c r="J728" s="354"/>
    </row>
    <row r="729" spans="10:10" x14ac:dyDescent="0.35">
      <c r="J729" s="354"/>
    </row>
    <row r="730" spans="10:10" x14ac:dyDescent="0.35">
      <c r="J730" s="354"/>
    </row>
    <row r="731" spans="10:10" x14ac:dyDescent="0.35">
      <c r="J731" s="354"/>
    </row>
    <row r="732" spans="10:10" x14ac:dyDescent="0.35">
      <c r="J732" s="354"/>
    </row>
    <row r="733" spans="10:10" x14ac:dyDescent="0.35">
      <c r="J733" s="354"/>
    </row>
    <row r="734" spans="10:10" x14ac:dyDescent="0.35">
      <c r="J734" s="354"/>
    </row>
    <row r="735" spans="10:10" x14ac:dyDescent="0.35">
      <c r="J735" s="354"/>
    </row>
    <row r="736" spans="10:10" x14ac:dyDescent="0.35">
      <c r="J736" s="354"/>
    </row>
    <row r="737" spans="10:10" x14ac:dyDescent="0.35">
      <c r="J737" s="354"/>
    </row>
    <row r="738" spans="10:10" x14ac:dyDescent="0.35">
      <c r="J738" s="354"/>
    </row>
    <row r="739" spans="10:10" x14ac:dyDescent="0.35">
      <c r="J739" s="354"/>
    </row>
    <row r="740" spans="10:10" x14ac:dyDescent="0.35">
      <c r="J740" s="354"/>
    </row>
    <row r="741" spans="10:10" x14ac:dyDescent="0.35">
      <c r="J741" s="354"/>
    </row>
    <row r="742" spans="10:10" x14ac:dyDescent="0.35">
      <c r="J742" s="354"/>
    </row>
    <row r="743" spans="10:10" x14ac:dyDescent="0.35">
      <c r="J743" s="354"/>
    </row>
    <row r="744" spans="10:10" x14ac:dyDescent="0.35">
      <c r="J744" s="354"/>
    </row>
    <row r="745" spans="10:10" x14ac:dyDescent="0.35">
      <c r="J745" s="354"/>
    </row>
    <row r="746" spans="10:10" x14ac:dyDescent="0.35">
      <c r="J746" s="354"/>
    </row>
    <row r="747" spans="10:10" x14ac:dyDescent="0.35">
      <c r="J747" s="354"/>
    </row>
    <row r="748" spans="10:10" x14ac:dyDescent="0.35">
      <c r="J748" s="354"/>
    </row>
    <row r="749" spans="10:10" x14ac:dyDescent="0.35">
      <c r="J749" s="354"/>
    </row>
    <row r="750" spans="10:10" x14ac:dyDescent="0.35">
      <c r="J750" s="354"/>
    </row>
    <row r="751" spans="10:10" x14ac:dyDescent="0.35">
      <c r="J751" s="354"/>
    </row>
    <row r="752" spans="10:10" x14ac:dyDescent="0.35">
      <c r="J752" s="354"/>
    </row>
    <row r="753" spans="10:10" x14ac:dyDescent="0.35">
      <c r="J753" s="354"/>
    </row>
    <row r="754" spans="10:10" x14ac:dyDescent="0.35">
      <c r="J754" s="354"/>
    </row>
    <row r="755" spans="10:10" x14ac:dyDescent="0.35">
      <c r="J755" s="354"/>
    </row>
    <row r="756" spans="10:10" x14ac:dyDescent="0.35">
      <c r="J756" s="354"/>
    </row>
    <row r="757" spans="10:10" x14ac:dyDescent="0.35">
      <c r="J757" s="354"/>
    </row>
    <row r="758" spans="10:10" x14ac:dyDescent="0.35">
      <c r="J758" s="354"/>
    </row>
    <row r="759" spans="10:10" x14ac:dyDescent="0.35">
      <c r="J759" s="354"/>
    </row>
    <row r="760" spans="10:10" x14ac:dyDescent="0.35">
      <c r="J760" s="354"/>
    </row>
    <row r="761" spans="10:10" x14ac:dyDescent="0.35">
      <c r="J761" s="354"/>
    </row>
    <row r="762" spans="10:10" x14ac:dyDescent="0.35">
      <c r="J762" s="354"/>
    </row>
    <row r="763" spans="10:10" x14ac:dyDescent="0.35">
      <c r="J763" s="354"/>
    </row>
    <row r="764" spans="10:10" x14ac:dyDescent="0.35">
      <c r="J764" s="354"/>
    </row>
    <row r="765" spans="10:10" x14ac:dyDescent="0.35">
      <c r="J765" s="354"/>
    </row>
    <row r="766" spans="10:10" x14ac:dyDescent="0.35">
      <c r="J766" s="354"/>
    </row>
    <row r="767" spans="10:10" x14ac:dyDescent="0.35">
      <c r="J767" s="354"/>
    </row>
    <row r="768" spans="10:10" x14ac:dyDescent="0.35">
      <c r="J768" s="354"/>
    </row>
    <row r="769" spans="10:10" x14ac:dyDescent="0.35">
      <c r="J769" s="354"/>
    </row>
    <row r="770" spans="10:10" x14ac:dyDescent="0.35">
      <c r="J770" s="354"/>
    </row>
    <row r="771" spans="10:10" x14ac:dyDescent="0.35">
      <c r="J771" s="354"/>
    </row>
    <row r="772" spans="10:10" x14ac:dyDescent="0.35">
      <c r="J772" s="354"/>
    </row>
    <row r="773" spans="10:10" x14ac:dyDescent="0.35">
      <c r="J773" s="354"/>
    </row>
    <row r="774" spans="10:10" x14ac:dyDescent="0.35">
      <c r="J774" s="354"/>
    </row>
    <row r="775" spans="10:10" x14ac:dyDescent="0.35">
      <c r="J775" s="354"/>
    </row>
    <row r="776" spans="10:10" x14ac:dyDescent="0.35">
      <c r="J776" s="354"/>
    </row>
    <row r="777" spans="10:10" x14ac:dyDescent="0.35">
      <c r="J777" s="354"/>
    </row>
    <row r="778" spans="10:10" x14ac:dyDescent="0.35">
      <c r="J778" s="354"/>
    </row>
    <row r="779" spans="10:10" x14ac:dyDescent="0.35">
      <c r="J779" s="354"/>
    </row>
    <row r="780" spans="10:10" x14ac:dyDescent="0.35">
      <c r="J780" s="354"/>
    </row>
    <row r="781" spans="10:10" x14ac:dyDescent="0.35">
      <c r="J781" s="354"/>
    </row>
    <row r="782" spans="10:10" x14ac:dyDescent="0.35">
      <c r="J782" s="354"/>
    </row>
    <row r="783" spans="10:10" x14ac:dyDescent="0.35">
      <c r="J783" s="354"/>
    </row>
    <row r="784" spans="10:10" x14ac:dyDescent="0.35">
      <c r="J784" s="354"/>
    </row>
    <row r="785" spans="10:10" x14ac:dyDescent="0.35">
      <c r="J785" s="354"/>
    </row>
    <row r="786" spans="10:10" x14ac:dyDescent="0.35">
      <c r="J786" s="354"/>
    </row>
    <row r="787" spans="10:10" x14ac:dyDescent="0.35">
      <c r="J787" s="354"/>
    </row>
    <row r="788" spans="10:10" x14ac:dyDescent="0.35">
      <c r="J788" s="354"/>
    </row>
    <row r="789" spans="10:10" x14ac:dyDescent="0.35">
      <c r="J789" s="354"/>
    </row>
    <row r="790" spans="10:10" x14ac:dyDescent="0.35">
      <c r="J790" s="354"/>
    </row>
    <row r="791" spans="10:10" x14ac:dyDescent="0.35">
      <c r="J791" s="354"/>
    </row>
    <row r="792" spans="10:10" x14ac:dyDescent="0.35">
      <c r="J792" s="354"/>
    </row>
    <row r="793" spans="10:10" x14ac:dyDescent="0.35">
      <c r="J793" s="354"/>
    </row>
    <row r="794" spans="10:10" x14ac:dyDescent="0.35">
      <c r="J794" s="354"/>
    </row>
    <row r="795" spans="10:10" x14ac:dyDescent="0.35">
      <c r="J795" s="354"/>
    </row>
    <row r="796" spans="10:10" x14ac:dyDescent="0.35">
      <c r="J796" s="354"/>
    </row>
    <row r="797" spans="10:10" x14ac:dyDescent="0.35">
      <c r="J797" s="354"/>
    </row>
    <row r="798" spans="10:10" x14ac:dyDescent="0.35">
      <c r="J798" s="354"/>
    </row>
    <row r="799" spans="10:10" x14ac:dyDescent="0.35">
      <c r="J799" s="354"/>
    </row>
    <row r="800" spans="10:10" x14ac:dyDescent="0.35">
      <c r="J800" s="354"/>
    </row>
    <row r="801" spans="10:10" x14ac:dyDescent="0.35">
      <c r="J801" s="354"/>
    </row>
    <row r="802" spans="10:10" x14ac:dyDescent="0.35">
      <c r="J802" s="354"/>
    </row>
    <row r="803" spans="10:10" x14ac:dyDescent="0.35">
      <c r="J803" s="354"/>
    </row>
    <row r="804" spans="10:10" x14ac:dyDescent="0.35">
      <c r="J804" s="354"/>
    </row>
    <row r="805" spans="10:10" x14ac:dyDescent="0.35">
      <c r="J805" s="354"/>
    </row>
    <row r="806" spans="10:10" x14ac:dyDescent="0.35">
      <c r="J806" s="354"/>
    </row>
    <row r="807" spans="10:10" x14ac:dyDescent="0.35">
      <c r="J807" s="354"/>
    </row>
    <row r="808" spans="10:10" x14ac:dyDescent="0.35">
      <c r="J808" s="354"/>
    </row>
    <row r="809" spans="10:10" x14ac:dyDescent="0.35">
      <c r="J809" s="354"/>
    </row>
    <row r="810" spans="10:10" x14ac:dyDescent="0.35">
      <c r="J810" s="354"/>
    </row>
    <row r="811" spans="10:10" x14ac:dyDescent="0.35">
      <c r="J811" s="354"/>
    </row>
    <row r="812" spans="10:10" x14ac:dyDescent="0.35">
      <c r="J812" s="354"/>
    </row>
    <row r="813" spans="10:10" x14ac:dyDescent="0.35">
      <c r="J813" s="354"/>
    </row>
    <row r="814" spans="10:10" x14ac:dyDescent="0.35">
      <c r="J814" s="354"/>
    </row>
    <row r="815" spans="10:10" x14ac:dyDescent="0.35">
      <c r="J815" s="354"/>
    </row>
    <row r="816" spans="10:10" x14ac:dyDescent="0.35">
      <c r="J816" s="354"/>
    </row>
    <row r="817" spans="10:10" x14ac:dyDescent="0.35">
      <c r="J817" s="354"/>
    </row>
    <row r="818" spans="10:10" x14ac:dyDescent="0.35">
      <c r="J818" s="354"/>
    </row>
    <row r="819" spans="10:10" x14ac:dyDescent="0.35">
      <c r="J819" s="354"/>
    </row>
    <row r="820" spans="10:10" x14ac:dyDescent="0.35">
      <c r="J820" s="354"/>
    </row>
    <row r="821" spans="10:10" x14ac:dyDescent="0.35">
      <c r="J821" s="354"/>
    </row>
    <row r="822" spans="10:10" x14ac:dyDescent="0.35">
      <c r="J822" s="354"/>
    </row>
    <row r="823" spans="10:10" x14ac:dyDescent="0.35">
      <c r="J823" s="354"/>
    </row>
    <row r="824" spans="10:10" x14ac:dyDescent="0.35">
      <c r="J824" s="354"/>
    </row>
    <row r="825" spans="10:10" x14ac:dyDescent="0.35">
      <c r="J825" s="354"/>
    </row>
    <row r="826" spans="10:10" x14ac:dyDescent="0.35">
      <c r="J826" s="354"/>
    </row>
    <row r="827" spans="10:10" x14ac:dyDescent="0.35">
      <c r="J827" s="354"/>
    </row>
    <row r="828" spans="10:10" x14ac:dyDescent="0.35">
      <c r="J828" s="354"/>
    </row>
    <row r="829" spans="10:10" x14ac:dyDescent="0.35">
      <c r="J829" s="354"/>
    </row>
    <row r="830" spans="10:10" x14ac:dyDescent="0.35">
      <c r="J830" s="354"/>
    </row>
    <row r="831" spans="10:10" x14ac:dyDescent="0.35">
      <c r="J831" s="354"/>
    </row>
    <row r="832" spans="10:10" x14ac:dyDescent="0.35">
      <c r="J832" s="354"/>
    </row>
    <row r="833" spans="10:10" x14ac:dyDescent="0.35">
      <c r="J833" s="354"/>
    </row>
    <row r="834" spans="10:10" x14ac:dyDescent="0.35">
      <c r="J834" s="354"/>
    </row>
    <row r="835" spans="10:10" x14ac:dyDescent="0.35">
      <c r="J835" s="354"/>
    </row>
    <row r="836" spans="10:10" x14ac:dyDescent="0.35">
      <c r="J836" s="354"/>
    </row>
    <row r="837" spans="10:10" x14ac:dyDescent="0.35">
      <c r="J837" s="354"/>
    </row>
    <row r="838" spans="10:10" x14ac:dyDescent="0.35">
      <c r="J838" s="354"/>
    </row>
    <row r="839" spans="10:10" x14ac:dyDescent="0.35">
      <c r="J839" s="354"/>
    </row>
    <row r="840" spans="10:10" x14ac:dyDescent="0.35">
      <c r="J840" s="354"/>
    </row>
    <row r="841" spans="10:10" x14ac:dyDescent="0.35">
      <c r="J841" s="354"/>
    </row>
    <row r="842" spans="10:10" x14ac:dyDescent="0.35">
      <c r="J842" s="354"/>
    </row>
    <row r="843" spans="10:10" x14ac:dyDescent="0.35">
      <c r="J843" s="354"/>
    </row>
    <row r="844" spans="10:10" x14ac:dyDescent="0.35">
      <c r="J844" s="354"/>
    </row>
    <row r="845" spans="10:10" x14ac:dyDescent="0.35">
      <c r="J845" s="354"/>
    </row>
    <row r="846" spans="10:10" x14ac:dyDescent="0.35">
      <c r="J846" s="354"/>
    </row>
    <row r="847" spans="10:10" x14ac:dyDescent="0.35">
      <c r="J847" s="354"/>
    </row>
    <row r="848" spans="10:10" x14ac:dyDescent="0.35">
      <c r="J848" s="354"/>
    </row>
    <row r="849" spans="10:10" x14ac:dyDescent="0.35">
      <c r="J849" s="354"/>
    </row>
    <row r="850" spans="10:10" x14ac:dyDescent="0.35">
      <c r="J850" s="354"/>
    </row>
    <row r="851" spans="10:10" x14ac:dyDescent="0.35">
      <c r="J851" s="354"/>
    </row>
    <row r="852" spans="10:10" x14ac:dyDescent="0.35">
      <c r="J852" s="354"/>
    </row>
    <row r="853" spans="10:10" x14ac:dyDescent="0.35">
      <c r="J853" s="354"/>
    </row>
    <row r="854" spans="10:10" x14ac:dyDescent="0.35">
      <c r="J854" s="354"/>
    </row>
    <row r="855" spans="10:10" x14ac:dyDescent="0.35">
      <c r="J855" s="354"/>
    </row>
    <row r="856" spans="10:10" x14ac:dyDescent="0.35">
      <c r="J856" s="354"/>
    </row>
    <row r="857" spans="10:10" x14ac:dyDescent="0.35">
      <c r="J857" s="354"/>
    </row>
    <row r="858" spans="10:10" x14ac:dyDescent="0.35">
      <c r="J858" s="354"/>
    </row>
    <row r="859" spans="10:10" x14ac:dyDescent="0.35">
      <c r="J859" s="354"/>
    </row>
    <row r="860" spans="10:10" x14ac:dyDescent="0.35">
      <c r="J860" s="354"/>
    </row>
    <row r="861" spans="10:10" x14ac:dyDescent="0.35">
      <c r="J861" s="354"/>
    </row>
    <row r="862" spans="10:10" x14ac:dyDescent="0.35">
      <c r="J862" s="354"/>
    </row>
    <row r="863" spans="10:10" x14ac:dyDescent="0.35">
      <c r="J863" s="354"/>
    </row>
    <row r="864" spans="10:10" x14ac:dyDescent="0.35">
      <c r="J864" s="354"/>
    </row>
    <row r="865" spans="10:10" x14ac:dyDescent="0.35">
      <c r="J865" s="354"/>
    </row>
    <row r="866" spans="10:10" x14ac:dyDescent="0.35">
      <c r="J866" s="354"/>
    </row>
    <row r="867" spans="10:10" x14ac:dyDescent="0.35">
      <c r="J867" s="354"/>
    </row>
    <row r="868" spans="10:10" x14ac:dyDescent="0.35">
      <c r="J868" s="354"/>
    </row>
    <row r="869" spans="10:10" x14ac:dyDescent="0.35">
      <c r="J869" s="354"/>
    </row>
    <row r="870" spans="10:10" x14ac:dyDescent="0.35">
      <c r="J870" s="354"/>
    </row>
    <row r="871" spans="10:10" x14ac:dyDescent="0.35">
      <c r="J871" s="354"/>
    </row>
    <row r="872" spans="10:10" x14ac:dyDescent="0.35">
      <c r="J872" s="354"/>
    </row>
    <row r="873" spans="10:10" x14ac:dyDescent="0.35">
      <c r="J873" s="354"/>
    </row>
    <row r="874" spans="10:10" x14ac:dyDescent="0.35">
      <c r="J874" s="354"/>
    </row>
    <row r="875" spans="10:10" x14ac:dyDescent="0.35">
      <c r="J875" s="354"/>
    </row>
    <row r="876" spans="10:10" x14ac:dyDescent="0.35">
      <c r="J876" s="354"/>
    </row>
    <row r="877" spans="10:10" x14ac:dyDescent="0.35">
      <c r="J877" s="354"/>
    </row>
    <row r="878" spans="10:10" x14ac:dyDescent="0.35">
      <c r="J878" s="354"/>
    </row>
    <row r="879" spans="10:10" x14ac:dyDescent="0.35">
      <c r="J879" s="354"/>
    </row>
    <row r="880" spans="10:10" x14ac:dyDescent="0.35">
      <c r="J880" s="354"/>
    </row>
    <row r="881" spans="10:10" x14ac:dyDescent="0.35">
      <c r="J881" s="354"/>
    </row>
    <row r="882" spans="10:10" x14ac:dyDescent="0.35">
      <c r="J882" s="354"/>
    </row>
    <row r="883" spans="10:10" x14ac:dyDescent="0.35">
      <c r="J883" s="354"/>
    </row>
    <row r="884" spans="10:10" x14ac:dyDescent="0.35">
      <c r="J884" s="354"/>
    </row>
    <row r="885" spans="10:10" x14ac:dyDescent="0.35">
      <c r="J885" s="354"/>
    </row>
    <row r="886" spans="10:10" x14ac:dyDescent="0.35">
      <c r="J886" s="354"/>
    </row>
    <row r="887" spans="10:10" x14ac:dyDescent="0.35">
      <c r="J887" s="354"/>
    </row>
    <row r="888" spans="10:10" x14ac:dyDescent="0.35">
      <c r="J888" s="354"/>
    </row>
    <row r="889" spans="10:10" x14ac:dyDescent="0.35">
      <c r="J889" s="354"/>
    </row>
    <row r="890" spans="10:10" x14ac:dyDescent="0.35">
      <c r="J890" s="354"/>
    </row>
    <row r="891" spans="10:10" x14ac:dyDescent="0.35">
      <c r="J891" s="354"/>
    </row>
    <row r="892" spans="10:10" x14ac:dyDescent="0.35">
      <c r="J892" s="354"/>
    </row>
    <row r="893" spans="10:10" x14ac:dyDescent="0.35">
      <c r="J893" s="354"/>
    </row>
    <row r="894" spans="10:10" x14ac:dyDescent="0.35">
      <c r="J894" s="354"/>
    </row>
    <row r="895" spans="10:10" x14ac:dyDescent="0.35">
      <c r="J895" s="354"/>
    </row>
    <row r="896" spans="10:10" x14ac:dyDescent="0.35">
      <c r="J896" s="354"/>
    </row>
    <row r="897" spans="10:10" x14ac:dyDescent="0.35">
      <c r="J897" s="354"/>
    </row>
    <row r="898" spans="10:10" x14ac:dyDescent="0.35">
      <c r="J898" s="354"/>
    </row>
    <row r="899" spans="10:10" x14ac:dyDescent="0.35">
      <c r="J899" s="354"/>
    </row>
    <row r="900" spans="10:10" x14ac:dyDescent="0.35">
      <c r="J900" s="354"/>
    </row>
    <row r="901" spans="10:10" x14ac:dyDescent="0.35">
      <c r="J901" s="354"/>
    </row>
    <row r="902" spans="10:10" x14ac:dyDescent="0.35">
      <c r="J902" s="354"/>
    </row>
    <row r="903" spans="10:10" x14ac:dyDescent="0.35">
      <c r="J903" s="354"/>
    </row>
    <row r="904" spans="10:10" x14ac:dyDescent="0.35">
      <c r="J904" s="354"/>
    </row>
    <row r="905" spans="10:10" x14ac:dyDescent="0.35">
      <c r="J905" s="354"/>
    </row>
    <row r="906" spans="10:10" x14ac:dyDescent="0.35">
      <c r="J906" s="354"/>
    </row>
    <row r="907" spans="10:10" x14ac:dyDescent="0.35">
      <c r="J907" s="354"/>
    </row>
    <row r="908" spans="10:10" x14ac:dyDescent="0.35">
      <c r="J908" s="354"/>
    </row>
    <row r="909" spans="10:10" x14ac:dyDescent="0.35">
      <c r="J909" s="354"/>
    </row>
    <row r="910" spans="10:10" x14ac:dyDescent="0.35">
      <c r="J910" s="354"/>
    </row>
    <row r="911" spans="10:10" x14ac:dyDescent="0.35">
      <c r="J911" s="354"/>
    </row>
    <row r="912" spans="10:10" x14ac:dyDescent="0.35">
      <c r="J912" s="354"/>
    </row>
    <row r="913" spans="10:10" x14ac:dyDescent="0.35">
      <c r="J913" s="354"/>
    </row>
    <row r="914" spans="10:10" x14ac:dyDescent="0.35">
      <c r="J914" s="354"/>
    </row>
    <row r="915" spans="10:10" x14ac:dyDescent="0.35">
      <c r="J915" s="354"/>
    </row>
    <row r="916" spans="10:10" x14ac:dyDescent="0.35">
      <c r="J916" s="354"/>
    </row>
    <row r="917" spans="10:10" x14ac:dyDescent="0.35">
      <c r="J917" s="354"/>
    </row>
    <row r="918" spans="10:10" x14ac:dyDescent="0.35">
      <c r="J918" s="354"/>
    </row>
    <row r="919" spans="10:10" x14ac:dyDescent="0.35">
      <c r="J919" s="354"/>
    </row>
    <row r="920" spans="10:10" x14ac:dyDescent="0.35">
      <c r="J920" s="354"/>
    </row>
    <row r="921" spans="10:10" x14ac:dyDescent="0.35">
      <c r="J921" s="354"/>
    </row>
    <row r="922" spans="10:10" x14ac:dyDescent="0.35">
      <c r="J922" s="354"/>
    </row>
    <row r="923" spans="10:10" x14ac:dyDescent="0.35">
      <c r="J923" s="354"/>
    </row>
    <row r="924" spans="10:10" x14ac:dyDescent="0.35">
      <c r="J924" s="354"/>
    </row>
    <row r="925" spans="10:10" x14ac:dyDescent="0.35">
      <c r="J925" s="354"/>
    </row>
    <row r="926" spans="10:10" x14ac:dyDescent="0.35">
      <c r="J926" s="354"/>
    </row>
    <row r="927" spans="10:10" x14ac:dyDescent="0.35">
      <c r="J927" s="354"/>
    </row>
    <row r="928" spans="10:10" x14ac:dyDescent="0.35">
      <c r="J928" s="354"/>
    </row>
    <row r="929" spans="10:10" x14ac:dyDescent="0.35">
      <c r="J929" s="354"/>
    </row>
    <row r="930" spans="10:10" x14ac:dyDescent="0.35">
      <c r="J930" s="354"/>
    </row>
    <row r="931" spans="10:10" x14ac:dyDescent="0.35">
      <c r="J931" s="354"/>
    </row>
    <row r="932" spans="10:10" x14ac:dyDescent="0.35">
      <c r="J932" s="354"/>
    </row>
    <row r="933" spans="10:10" x14ac:dyDescent="0.35">
      <c r="J933" s="354"/>
    </row>
    <row r="934" spans="10:10" x14ac:dyDescent="0.35">
      <c r="J934" s="354"/>
    </row>
    <row r="935" spans="10:10" x14ac:dyDescent="0.35">
      <c r="J935" s="354"/>
    </row>
    <row r="936" spans="10:10" x14ac:dyDescent="0.35">
      <c r="J936" s="354"/>
    </row>
    <row r="937" spans="10:10" x14ac:dyDescent="0.35">
      <c r="J937" s="354"/>
    </row>
    <row r="938" spans="10:10" x14ac:dyDescent="0.35">
      <c r="J938" s="354"/>
    </row>
    <row r="939" spans="10:10" x14ac:dyDescent="0.35">
      <c r="J939" s="354"/>
    </row>
    <row r="940" spans="10:10" x14ac:dyDescent="0.35">
      <c r="J940" s="354"/>
    </row>
    <row r="941" spans="10:10" x14ac:dyDescent="0.35">
      <c r="J941" s="354"/>
    </row>
    <row r="942" spans="10:10" x14ac:dyDescent="0.35">
      <c r="J942" s="354"/>
    </row>
    <row r="943" spans="10:10" x14ac:dyDescent="0.35">
      <c r="J943" s="354"/>
    </row>
    <row r="944" spans="10:10" x14ac:dyDescent="0.35">
      <c r="J944" s="354"/>
    </row>
    <row r="945" spans="10:10" x14ac:dyDescent="0.35">
      <c r="J945" s="354"/>
    </row>
    <row r="946" spans="10:10" x14ac:dyDescent="0.35">
      <c r="J946" s="354"/>
    </row>
    <row r="947" spans="10:10" x14ac:dyDescent="0.35">
      <c r="J947" s="354"/>
    </row>
    <row r="948" spans="10:10" x14ac:dyDescent="0.35">
      <c r="J948" s="354"/>
    </row>
    <row r="949" spans="10:10" x14ac:dyDescent="0.35">
      <c r="J949" s="354"/>
    </row>
    <row r="950" spans="10:10" x14ac:dyDescent="0.35">
      <c r="J950" s="354"/>
    </row>
    <row r="951" spans="10:10" x14ac:dyDescent="0.35">
      <c r="J951" s="354"/>
    </row>
    <row r="952" spans="10:10" x14ac:dyDescent="0.35">
      <c r="J952" s="354"/>
    </row>
    <row r="953" spans="10:10" x14ac:dyDescent="0.35">
      <c r="J953" s="354"/>
    </row>
    <row r="954" spans="10:10" x14ac:dyDescent="0.35">
      <c r="J954" s="354"/>
    </row>
    <row r="955" spans="10:10" x14ac:dyDescent="0.35">
      <c r="J955" s="354"/>
    </row>
    <row r="956" spans="10:10" x14ac:dyDescent="0.35">
      <c r="J956" s="354"/>
    </row>
    <row r="957" spans="10:10" x14ac:dyDescent="0.35">
      <c r="J957" s="354"/>
    </row>
    <row r="958" spans="10:10" x14ac:dyDescent="0.35">
      <c r="J958" s="354"/>
    </row>
    <row r="959" spans="10:10" x14ac:dyDescent="0.35">
      <c r="J959" s="354"/>
    </row>
    <row r="960" spans="10:10" x14ac:dyDescent="0.35">
      <c r="J960" s="354"/>
    </row>
    <row r="961" spans="10:10" x14ac:dyDescent="0.35">
      <c r="J961" s="354"/>
    </row>
    <row r="962" spans="10:10" x14ac:dyDescent="0.35">
      <c r="J962" s="354"/>
    </row>
    <row r="963" spans="10:10" x14ac:dyDescent="0.35">
      <c r="J963" s="354"/>
    </row>
    <row r="964" spans="10:10" x14ac:dyDescent="0.35">
      <c r="J964" s="354"/>
    </row>
    <row r="965" spans="10:10" x14ac:dyDescent="0.35">
      <c r="J965" s="354"/>
    </row>
    <row r="966" spans="10:10" x14ac:dyDescent="0.35">
      <c r="J966" s="354"/>
    </row>
    <row r="967" spans="10:10" x14ac:dyDescent="0.35">
      <c r="J967" s="354"/>
    </row>
    <row r="968" spans="10:10" x14ac:dyDescent="0.35">
      <c r="J968" s="354"/>
    </row>
    <row r="969" spans="10:10" x14ac:dyDescent="0.35">
      <c r="J969" s="354"/>
    </row>
    <row r="970" spans="10:10" x14ac:dyDescent="0.35">
      <c r="J970" s="354"/>
    </row>
    <row r="971" spans="10:10" x14ac:dyDescent="0.35">
      <c r="J971" s="354"/>
    </row>
    <row r="972" spans="10:10" x14ac:dyDescent="0.35">
      <c r="J972" s="354"/>
    </row>
    <row r="973" spans="10:10" x14ac:dyDescent="0.35">
      <c r="J973" s="354"/>
    </row>
    <row r="974" spans="10:10" x14ac:dyDescent="0.35">
      <c r="J974" s="354"/>
    </row>
    <row r="975" spans="10:10" x14ac:dyDescent="0.35">
      <c r="J975" s="354"/>
    </row>
    <row r="976" spans="10:10" x14ac:dyDescent="0.35">
      <c r="J976" s="354"/>
    </row>
    <row r="977" spans="10:10" x14ac:dyDescent="0.35">
      <c r="J977" s="354"/>
    </row>
    <row r="978" spans="10:10" x14ac:dyDescent="0.35">
      <c r="J978" s="354"/>
    </row>
    <row r="979" spans="10:10" x14ac:dyDescent="0.35">
      <c r="J979" s="354"/>
    </row>
    <row r="980" spans="10:10" x14ac:dyDescent="0.35">
      <c r="J980" s="354"/>
    </row>
    <row r="981" spans="10:10" x14ac:dyDescent="0.35">
      <c r="J981" s="354"/>
    </row>
    <row r="982" spans="10:10" x14ac:dyDescent="0.35">
      <c r="J982" s="354"/>
    </row>
    <row r="983" spans="10:10" x14ac:dyDescent="0.35">
      <c r="J983" s="354"/>
    </row>
    <row r="984" spans="10:10" x14ac:dyDescent="0.35">
      <c r="J984" s="354"/>
    </row>
    <row r="985" spans="10:10" x14ac:dyDescent="0.35">
      <c r="J985" s="354"/>
    </row>
    <row r="986" spans="10:10" x14ac:dyDescent="0.35">
      <c r="J986" s="354"/>
    </row>
    <row r="987" spans="10:10" x14ac:dyDescent="0.35">
      <c r="J987" s="354"/>
    </row>
    <row r="988" spans="10:10" x14ac:dyDescent="0.35">
      <c r="J988" s="354"/>
    </row>
    <row r="989" spans="10:10" x14ac:dyDescent="0.35">
      <c r="J989" s="354"/>
    </row>
    <row r="990" spans="10:10" x14ac:dyDescent="0.35">
      <c r="J990" s="354"/>
    </row>
    <row r="991" spans="10:10" x14ac:dyDescent="0.35">
      <c r="J991" s="354"/>
    </row>
    <row r="992" spans="10:10" x14ac:dyDescent="0.35">
      <c r="J992" s="354"/>
    </row>
    <row r="993" spans="10:10" x14ac:dyDescent="0.35">
      <c r="J993" s="354"/>
    </row>
    <row r="994" spans="10:10" x14ac:dyDescent="0.35">
      <c r="J994" s="354"/>
    </row>
    <row r="995" spans="10:10" x14ac:dyDescent="0.35">
      <c r="J995" s="354"/>
    </row>
    <row r="996" spans="10:10" x14ac:dyDescent="0.35">
      <c r="J996" s="354"/>
    </row>
    <row r="997" spans="10:10" x14ac:dyDescent="0.35">
      <c r="J997" s="354"/>
    </row>
    <row r="998" spans="10:10" x14ac:dyDescent="0.35">
      <c r="J998" s="354"/>
    </row>
    <row r="999" spans="10:10" x14ac:dyDescent="0.35">
      <c r="J999" s="354"/>
    </row>
    <row r="1000" spans="10:10" x14ac:dyDescent="0.35">
      <c r="J1000" s="354"/>
    </row>
    <row r="1001" spans="10:10" x14ac:dyDescent="0.35">
      <c r="J1001" s="354"/>
    </row>
    <row r="1002" spans="10:10" x14ac:dyDescent="0.35">
      <c r="J1002" s="354"/>
    </row>
    <row r="1003" spans="10:10" x14ac:dyDescent="0.35">
      <c r="J1003" s="354"/>
    </row>
    <row r="1004" spans="10:10" x14ac:dyDescent="0.35">
      <c r="J1004" s="354"/>
    </row>
  </sheetData>
  <sortState xmlns:xlrd2="http://schemas.microsoft.com/office/spreadsheetml/2017/richdata2" ref="A5:J26">
    <sortCondition ref="C5:C26"/>
  </sortState>
  <pageMargins left="0.7" right="0.7" top="0.75" bottom="0.75" header="0" footer="0"/>
  <pageSetup scale="57" fitToWidth="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I25"/>
  <sheetViews>
    <sheetView workbookViewId="0">
      <selection activeCell="C1" sqref="C1"/>
    </sheetView>
  </sheetViews>
  <sheetFormatPr baseColWidth="10" defaultColWidth="12.5" defaultRowHeight="29" x14ac:dyDescent="0.35"/>
  <cols>
    <col min="1" max="1" width="19.5" style="289" bestFit="1" customWidth="1"/>
    <col min="2" max="2" width="19.5" style="289" customWidth="1"/>
    <col min="3" max="3" width="22.83203125" style="289" bestFit="1" customWidth="1"/>
    <col min="4" max="4" width="21" style="289" bestFit="1" customWidth="1"/>
    <col min="5" max="6" width="21" style="289" customWidth="1"/>
    <col min="7" max="7" width="13.33203125" style="289" customWidth="1"/>
    <col min="8" max="8" width="15" style="289" bestFit="1" customWidth="1"/>
    <col min="9" max="24" width="8.5" style="289" customWidth="1"/>
    <col min="25" max="16384" width="12.5" style="289"/>
  </cols>
  <sheetData>
    <row r="1" spans="1:9" x14ac:dyDescent="0.35">
      <c r="A1" s="326" t="s">
        <v>0</v>
      </c>
      <c r="B1" s="326"/>
      <c r="C1" s="327">
        <v>0.33333333333333331</v>
      </c>
      <c r="D1" s="327"/>
      <c r="E1" s="327"/>
      <c r="F1" s="327"/>
      <c r="G1" s="328"/>
      <c r="H1" s="329"/>
    </row>
    <row r="2" spans="1:9" x14ac:dyDescent="0.35">
      <c r="A2" s="326" t="s">
        <v>1</v>
      </c>
      <c r="B2" s="326"/>
      <c r="C2" s="330">
        <v>4.1666666666666664E-2</v>
      </c>
      <c r="D2" s="330"/>
      <c r="E2" s="330"/>
      <c r="F2" s="330"/>
      <c r="G2" s="328"/>
      <c r="H2" s="329"/>
    </row>
    <row r="3" spans="1:9" x14ac:dyDescent="0.35">
      <c r="A3" s="326"/>
      <c r="B3" s="326"/>
      <c r="C3" s="326"/>
      <c r="D3" s="326"/>
      <c r="E3" s="326"/>
      <c r="F3" s="326"/>
      <c r="G3" s="328"/>
      <c r="H3" s="329"/>
    </row>
    <row r="4" spans="1:9" ht="59" x14ac:dyDescent="0.35">
      <c r="A4" s="331" t="s">
        <v>2</v>
      </c>
      <c r="B4" s="331" t="s">
        <v>95</v>
      </c>
      <c r="C4" s="331" t="s">
        <v>3</v>
      </c>
      <c r="D4" s="331" t="s">
        <v>91</v>
      </c>
      <c r="E4" s="331" t="s">
        <v>120</v>
      </c>
      <c r="F4" s="331" t="s">
        <v>76</v>
      </c>
      <c r="G4" s="331" t="s">
        <v>7</v>
      </c>
      <c r="H4" s="332" t="s">
        <v>8</v>
      </c>
      <c r="I4" s="289" t="s">
        <v>130</v>
      </c>
    </row>
    <row r="5" spans="1:9" x14ac:dyDescent="0.35">
      <c r="A5" s="333"/>
      <c r="B5" s="293"/>
      <c r="C5" s="334"/>
      <c r="D5" s="334"/>
      <c r="E5" s="293"/>
      <c r="F5" s="293"/>
      <c r="G5" s="335"/>
      <c r="H5" s="329">
        <f t="shared" ref="H5:H25" si="0">(G5-$C$1)-$C$2</f>
        <v>-0.375</v>
      </c>
    </row>
    <row r="6" spans="1:9" x14ac:dyDescent="0.35">
      <c r="A6" s="333"/>
      <c r="B6" s="302"/>
      <c r="C6" s="334"/>
      <c r="D6" s="328"/>
      <c r="E6" s="302"/>
      <c r="F6" s="293"/>
      <c r="G6" s="335"/>
      <c r="H6" s="329">
        <f t="shared" si="0"/>
        <v>-0.375</v>
      </c>
    </row>
    <row r="7" spans="1:9" x14ac:dyDescent="0.35">
      <c r="A7" s="333"/>
      <c r="B7" s="293"/>
      <c r="C7" s="334"/>
      <c r="D7" s="334"/>
      <c r="E7" s="293"/>
      <c r="F7" s="293"/>
      <c r="G7" s="335"/>
      <c r="H7" s="329">
        <f t="shared" si="0"/>
        <v>-0.375</v>
      </c>
    </row>
    <row r="8" spans="1:9" x14ac:dyDescent="0.35">
      <c r="A8" s="333"/>
      <c r="B8" s="293"/>
      <c r="C8" s="334"/>
      <c r="D8" s="334"/>
      <c r="E8" s="293"/>
      <c r="F8" s="293"/>
      <c r="G8" s="335"/>
      <c r="H8" s="329">
        <f t="shared" si="0"/>
        <v>-0.375</v>
      </c>
    </row>
    <row r="9" spans="1:9" x14ac:dyDescent="0.35">
      <c r="A9" s="333"/>
      <c r="B9" s="293"/>
      <c r="C9" s="334"/>
      <c r="D9" s="334"/>
      <c r="E9" s="293"/>
      <c r="F9" s="293"/>
      <c r="G9" s="330"/>
      <c r="H9" s="329">
        <f t="shared" si="0"/>
        <v>-0.375</v>
      </c>
    </row>
    <row r="10" spans="1:9" x14ac:dyDescent="0.35">
      <c r="A10" s="333"/>
      <c r="B10" s="293"/>
      <c r="C10" s="334"/>
      <c r="D10" s="334"/>
      <c r="E10" s="293"/>
      <c r="F10" s="293"/>
      <c r="G10" s="335"/>
      <c r="H10" s="329">
        <f t="shared" si="0"/>
        <v>-0.375</v>
      </c>
    </row>
    <row r="11" spans="1:9" x14ac:dyDescent="0.35">
      <c r="A11" s="333"/>
      <c r="B11" s="293"/>
      <c r="C11" s="334"/>
      <c r="D11" s="334"/>
      <c r="E11" s="293"/>
      <c r="F11" s="293"/>
      <c r="G11" s="335"/>
      <c r="H11" s="329">
        <f t="shared" si="0"/>
        <v>-0.375</v>
      </c>
    </row>
    <row r="12" spans="1:9" x14ac:dyDescent="0.35">
      <c r="A12" s="333"/>
      <c r="B12" s="293"/>
      <c r="C12" s="334"/>
      <c r="D12" s="334"/>
      <c r="E12" s="293"/>
      <c r="F12" s="293"/>
      <c r="G12" s="335"/>
      <c r="H12" s="329">
        <f t="shared" si="0"/>
        <v>-0.375</v>
      </c>
    </row>
    <row r="13" spans="1:9" x14ac:dyDescent="0.35">
      <c r="A13" s="333"/>
      <c r="B13" s="293"/>
      <c r="C13" s="334"/>
      <c r="D13" s="334"/>
      <c r="E13" s="293"/>
      <c r="F13" s="293"/>
      <c r="G13" s="335"/>
      <c r="H13" s="329">
        <f t="shared" si="0"/>
        <v>-0.375</v>
      </c>
    </row>
    <row r="14" spans="1:9" x14ac:dyDescent="0.35">
      <c r="A14" s="333"/>
      <c r="B14" s="341"/>
      <c r="C14" s="334"/>
      <c r="D14" s="334"/>
      <c r="E14" s="293"/>
      <c r="F14" s="293"/>
      <c r="G14" s="335"/>
      <c r="H14" s="329">
        <f t="shared" si="0"/>
        <v>-0.375</v>
      </c>
    </row>
    <row r="15" spans="1:9" x14ac:dyDescent="0.35">
      <c r="A15" s="333"/>
      <c r="B15" s="293"/>
      <c r="C15" s="334"/>
      <c r="D15" s="334"/>
      <c r="E15" s="293"/>
      <c r="F15" s="293"/>
      <c r="G15" s="335"/>
      <c r="H15" s="329">
        <f t="shared" si="0"/>
        <v>-0.375</v>
      </c>
    </row>
    <row r="16" spans="1:9" x14ac:dyDescent="0.35">
      <c r="A16" s="333"/>
      <c r="B16" s="293"/>
      <c r="C16" s="334"/>
      <c r="D16" s="334"/>
      <c r="E16" s="293"/>
      <c r="F16" s="293"/>
      <c r="G16" s="335"/>
      <c r="H16" s="329">
        <f t="shared" si="0"/>
        <v>-0.375</v>
      </c>
    </row>
    <row r="17" spans="1:8" x14ac:dyDescent="0.35">
      <c r="A17" s="333"/>
      <c r="B17" s="293"/>
      <c r="C17" s="334"/>
      <c r="D17" s="334"/>
      <c r="E17" s="293"/>
      <c r="F17" s="293"/>
      <c r="G17" s="335"/>
      <c r="H17" s="329">
        <f t="shared" si="0"/>
        <v>-0.375</v>
      </c>
    </row>
    <row r="18" spans="1:8" x14ac:dyDescent="0.35">
      <c r="A18" s="333"/>
      <c r="B18" s="302"/>
      <c r="C18" s="334"/>
      <c r="D18" s="334"/>
      <c r="E18" s="293"/>
      <c r="F18" s="293"/>
      <c r="G18" s="335"/>
      <c r="H18" s="329">
        <f t="shared" si="0"/>
        <v>-0.375</v>
      </c>
    </row>
    <row r="19" spans="1:8" x14ac:dyDescent="0.35">
      <c r="A19" s="333"/>
      <c r="B19" s="293"/>
      <c r="C19" s="334"/>
      <c r="D19" s="334"/>
      <c r="E19" s="293"/>
      <c r="F19" s="293"/>
      <c r="G19" s="335"/>
      <c r="H19" s="329">
        <f t="shared" si="0"/>
        <v>-0.375</v>
      </c>
    </row>
    <row r="20" spans="1:8" x14ac:dyDescent="0.35">
      <c r="A20" s="337"/>
      <c r="B20" s="293"/>
      <c r="C20" s="338"/>
      <c r="D20" s="341"/>
      <c r="E20" s="293"/>
      <c r="F20" s="293"/>
      <c r="G20" s="352"/>
      <c r="H20" s="329">
        <f t="shared" si="0"/>
        <v>-0.375</v>
      </c>
    </row>
    <row r="21" spans="1:8" x14ac:dyDescent="0.35">
      <c r="A21" s="333"/>
      <c r="B21" s="293"/>
      <c r="C21" s="334"/>
      <c r="D21" s="334"/>
      <c r="E21" s="293"/>
      <c r="F21" s="293"/>
      <c r="G21" s="335"/>
      <c r="H21" s="329">
        <f t="shared" si="0"/>
        <v>-0.375</v>
      </c>
    </row>
    <row r="22" spans="1:8" x14ac:dyDescent="0.35">
      <c r="A22" s="333"/>
      <c r="B22" s="293"/>
      <c r="C22" s="334"/>
      <c r="D22" s="334"/>
      <c r="E22" s="293"/>
      <c r="F22" s="293"/>
      <c r="G22" s="335"/>
      <c r="H22" s="329">
        <f t="shared" si="0"/>
        <v>-0.375</v>
      </c>
    </row>
    <row r="23" spans="1:8" x14ac:dyDescent="0.35">
      <c r="A23" s="333"/>
      <c r="B23" s="293"/>
      <c r="C23" s="334"/>
      <c r="D23" s="334"/>
      <c r="E23" s="293"/>
      <c r="F23" s="293"/>
      <c r="G23" s="335"/>
      <c r="H23" s="329">
        <f t="shared" si="0"/>
        <v>-0.375</v>
      </c>
    </row>
    <row r="24" spans="1:8" x14ac:dyDescent="0.35">
      <c r="A24" s="333"/>
      <c r="B24" s="293"/>
      <c r="C24" s="334"/>
      <c r="D24" s="334"/>
      <c r="E24" s="293"/>
      <c r="F24" s="293"/>
      <c r="G24" s="335"/>
      <c r="H24" s="329">
        <f t="shared" si="0"/>
        <v>-0.375</v>
      </c>
    </row>
    <row r="25" spans="1:8" x14ac:dyDescent="0.35">
      <c r="A25" s="333"/>
      <c r="B25" s="293"/>
      <c r="C25" s="334"/>
      <c r="D25" s="334"/>
      <c r="E25" s="293"/>
      <c r="F25" s="293"/>
      <c r="G25" s="330"/>
      <c r="H25" s="329">
        <f t="shared" si="0"/>
        <v>-0.375</v>
      </c>
    </row>
  </sheetData>
  <sortState xmlns:xlrd2="http://schemas.microsoft.com/office/spreadsheetml/2017/richdata2" ref="A5:H25">
    <sortCondition ref="H5:H25"/>
  </sortState>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7640-7CA3-4B53-9257-C76F00E04A8F}">
  <sheetPr>
    <tabColor theme="8"/>
  </sheetPr>
  <dimension ref="A1:K2"/>
  <sheetViews>
    <sheetView workbookViewId="0">
      <selection activeCell="H19" sqref="H19"/>
    </sheetView>
  </sheetViews>
  <sheetFormatPr baseColWidth="10" defaultColWidth="9.1640625" defaultRowHeight="16" x14ac:dyDescent="0.2"/>
  <cols>
    <col min="1" max="5" width="12.5" style="420" customWidth="1"/>
    <col min="6" max="6" width="23.83203125" style="420" customWidth="1"/>
    <col min="7" max="7" width="12.5" style="420" customWidth="1"/>
    <col min="8" max="11" width="23.83203125" style="420" customWidth="1"/>
    <col min="12" max="16384" width="9.1640625" style="420"/>
  </cols>
  <sheetData>
    <row r="1" spans="1:11" x14ac:dyDescent="0.2">
      <c r="A1" s="420" t="s">
        <v>226</v>
      </c>
      <c r="B1" s="420" t="s">
        <v>225</v>
      </c>
      <c r="C1" s="420" t="s">
        <v>224</v>
      </c>
      <c r="D1" s="420" t="s">
        <v>8</v>
      </c>
      <c r="E1" s="420" t="s">
        <v>223</v>
      </c>
      <c r="F1" s="420" t="s">
        <v>3</v>
      </c>
      <c r="G1" s="420" t="s">
        <v>222</v>
      </c>
      <c r="H1" s="420" t="s">
        <v>120</v>
      </c>
      <c r="I1" s="420" t="s">
        <v>221</v>
      </c>
      <c r="J1" s="420" t="s">
        <v>220</v>
      </c>
      <c r="K1" s="420" t="s">
        <v>219</v>
      </c>
    </row>
    <row r="2" spans="1:11" x14ac:dyDescent="0.2">
      <c r="A2" s="420" t="s">
        <v>218</v>
      </c>
      <c r="B2" s="420" t="s">
        <v>218</v>
      </c>
      <c r="C2" s="420" t="s">
        <v>218</v>
      </c>
      <c r="D2" s="420" t="s">
        <v>218</v>
      </c>
      <c r="E2" s="420" t="s">
        <v>218</v>
      </c>
      <c r="F2" s="420" t="s">
        <v>218</v>
      </c>
      <c r="G2" s="420" t="s">
        <v>218</v>
      </c>
      <c r="H2" s="420" t="s">
        <v>218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pageSetUpPr fitToPage="1"/>
  </sheetPr>
  <dimension ref="A1:AA1000"/>
  <sheetViews>
    <sheetView workbookViewId="0"/>
  </sheetViews>
  <sheetFormatPr baseColWidth="10" defaultColWidth="12.5" defaultRowHeight="15" customHeight="1" x14ac:dyDescent="0.2"/>
  <cols>
    <col min="1" max="1" width="36.6640625" customWidth="1"/>
    <col min="2" max="2" width="20.5" customWidth="1"/>
    <col min="3" max="3" width="18.83203125" customWidth="1"/>
    <col min="4" max="4" width="18.83203125" hidden="1" customWidth="1"/>
    <col min="5" max="6" width="18.83203125" customWidth="1"/>
    <col min="7" max="9" width="20.1640625" customWidth="1"/>
    <col min="10" max="11" width="18.83203125" customWidth="1"/>
    <col min="12" max="12" width="19.6640625" customWidth="1"/>
    <col min="13" max="27" width="8.83203125" customWidth="1"/>
  </cols>
  <sheetData>
    <row r="1" spans="1:27" ht="18" x14ac:dyDescent="0.25">
      <c r="A1" s="3" t="s">
        <v>257</v>
      </c>
      <c r="B1" s="4"/>
      <c r="C1" s="5"/>
      <c r="D1" s="9" t="s">
        <v>10</v>
      </c>
      <c r="E1" s="9"/>
      <c r="F1" s="6"/>
      <c r="G1" s="6"/>
      <c r="H1" s="6"/>
      <c r="I1" s="6"/>
      <c r="J1" s="6"/>
      <c r="K1" s="6"/>
      <c r="L1" s="6"/>
      <c r="M1" s="7"/>
      <c r="N1" s="7"/>
      <c r="O1" s="7"/>
      <c r="P1" s="7"/>
      <c r="Q1" s="7"/>
      <c r="R1" s="7"/>
      <c r="S1" s="7"/>
      <c r="T1" s="7"/>
      <c r="U1" s="7"/>
      <c r="V1" s="7"/>
      <c r="W1" s="7"/>
      <c r="X1" s="7"/>
      <c r="Y1" s="7"/>
      <c r="Z1" s="7"/>
      <c r="AA1" s="7"/>
    </row>
    <row r="2" spans="1:27" ht="17" x14ac:dyDescent="0.25">
      <c r="A2" s="4" t="s">
        <v>9</v>
      </c>
      <c r="B2" s="8"/>
      <c r="C2" s="5"/>
      <c r="D2" s="6"/>
      <c r="E2" s="6"/>
      <c r="F2" s="6"/>
      <c r="G2" s="6"/>
      <c r="H2" s="6"/>
      <c r="I2" s="6"/>
      <c r="J2" s="6"/>
      <c r="K2" s="6"/>
      <c r="L2" s="6"/>
      <c r="M2" s="7"/>
      <c r="N2" s="7"/>
      <c r="O2" s="7"/>
      <c r="P2" s="7"/>
      <c r="Q2" s="7"/>
      <c r="R2" s="7"/>
      <c r="S2" s="7"/>
      <c r="T2" s="7"/>
      <c r="U2" s="7"/>
      <c r="V2" s="7"/>
      <c r="W2" s="7"/>
      <c r="X2" s="7"/>
      <c r="Y2" s="7"/>
      <c r="Z2" s="7"/>
      <c r="AA2" s="7"/>
    </row>
    <row r="3" spans="1:27" ht="17" x14ac:dyDescent="0.25">
      <c r="A3" s="10" t="s">
        <v>11</v>
      </c>
      <c r="B3" s="10"/>
      <c r="C3" s="6"/>
      <c r="D3" s="6"/>
      <c r="E3" s="6"/>
      <c r="F3" s="6"/>
      <c r="G3" s="6"/>
      <c r="H3" s="6"/>
      <c r="I3" s="6"/>
      <c r="J3" s="6"/>
      <c r="K3" s="6"/>
      <c r="L3" s="6"/>
      <c r="M3" s="7"/>
      <c r="N3" s="7"/>
      <c r="O3" s="7"/>
      <c r="P3" s="7"/>
      <c r="Q3" s="7"/>
      <c r="R3" s="7"/>
      <c r="S3" s="7"/>
      <c r="T3" s="7"/>
      <c r="U3" s="7"/>
      <c r="V3" s="7"/>
      <c r="W3" s="7"/>
      <c r="X3" s="7"/>
      <c r="Y3" s="7"/>
      <c r="Z3" s="7"/>
      <c r="AA3" s="7"/>
    </row>
    <row r="4" spans="1:27" ht="17" x14ac:dyDescent="0.25">
      <c r="A4" s="10" t="s">
        <v>12</v>
      </c>
      <c r="B4" s="10"/>
      <c r="C4" s="6"/>
      <c r="D4" s="6"/>
      <c r="E4" s="6"/>
      <c r="F4" s="6"/>
      <c r="G4" s="6"/>
      <c r="H4" s="6"/>
      <c r="I4" s="6"/>
      <c r="J4" s="6"/>
      <c r="K4" s="6"/>
      <c r="L4" s="6"/>
      <c r="M4" s="7"/>
      <c r="N4" s="7"/>
      <c r="O4" s="7"/>
      <c r="P4" s="7"/>
      <c r="Q4" s="7"/>
      <c r="R4" s="7"/>
      <c r="S4" s="7"/>
      <c r="T4" s="7"/>
      <c r="U4" s="7"/>
      <c r="V4" s="7"/>
      <c r="W4" s="7"/>
      <c r="X4" s="7"/>
      <c r="Y4" s="7"/>
      <c r="Z4" s="7"/>
      <c r="AA4" s="7"/>
    </row>
    <row r="5" spans="1:27" ht="17" x14ac:dyDescent="0.25">
      <c r="A5" s="4" t="s">
        <v>13</v>
      </c>
      <c r="B5" s="11"/>
      <c r="C5" s="6"/>
      <c r="D5" s="6"/>
      <c r="E5" s="6"/>
      <c r="F5" s="6"/>
      <c r="G5" s="6"/>
      <c r="H5" s="6"/>
      <c r="I5" s="6"/>
      <c r="J5" s="6"/>
      <c r="K5" s="6"/>
      <c r="L5" s="6"/>
      <c r="M5" s="7"/>
      <c r="N5" s="7"/>
      <c r="O5" s="7"/>
      <c r="P5" s="7"/>
      <c r="Q5" s="7"/>
      <c r="R5" s="7"/>
      <c r="S5" s="7"/>
      <c r="T5" s="7"/>
      <c r="U5" s="7"/>
      <c r="V5" s="7"/>
      <c r="W5" s="7"/>
      <c r="X5" s="7"/>
      <c r="Y5" s="7"/>
      <c r="Z5" s="7"/>
      <c r="AA5" s="7"/>
    </row>
    <row r="6" spans="1:27" ht="17" x14ac:dyDescent="0.25">
      <c r="A6" s="4"/>
      <c r="B6" s="12"/>
      <c r="C6" s="6"/>
      <c r="D6" s="6"/>
      <c r="E6" s="6"/>
      <c r="F6" s="6"/>
      <c r="G6" s="6"/>
      <c r="H6" s="6"/>
      <c r="I6" s="6"/>
      <c r="J6" s="6"/>
      <c r="K6" s="6"/>
      <c r="L6" s="6"/>
      <c r="M6" s="7"/>
      <c r="N6" s="7"/>
      <c r="O6" s="7"/>
      <c r="P6" s="7"/>
      <c r="Q6" s="7"/>
      <c r="R6" s="7"/>
      <c r="S6" s="7"/>
      <c r="T6" s="7"/>
      <c r="U6" s="7"/>
      <c r="V6" s="7"/>
      <c r="W6" s="7"/>
      <c r="X6" s="7"/>
      <c r="Y6" s="7"/>
      <c r="Z6" s="7"/>
      <c r="AA6" s="7"/>
    </row>
    <row r="7" spans="1:27" ht="17" x14ac:dyDescent="0.25">
      <c r="A7" s="13" t="s">
        <v>14</v>
      </c>
      <c r="B7" s="14" t="s">
        <v>15</v>
      </c>
      <c r="C7" s="14" t="s">
        <v>16</v>
      </c>
      <c r="D7" s="14" t="s">
        <v>17</v>
      </c>
      <c r="E7" s="14" t="s">
        <v>17</v>
      </c>
      <c r="F7" s="14" t="s">
        <v>18</v>
      </c>
      <c r="G7" s="14" t="s">
        <v>19</v>
      </c>
      <c r="H7" s="14" t="s">
        <v>20</v>
      </c>
      <c r="I7" s="14" t="s">
        <v>21</v>
      </c>
      <c r="J7" s="14" t="s">
        <v>22</v>
      </c>
      <c r="K7" s="14" t="s">
        <v>23</v>
      </c>
      <c r="L7" s="14" t="s">
        <v>24</v>
      </c>
      <c r="M7" s="7"/>
      <c r="N7" s="7"/>
      <c r="O7" s="7"/>
      <c r="P7" s="7"/>
      <c r="Q7" s="7"/>
      <c r="R7" s="7"/>
      <c r="S7" s="7"/>
      <c r="T7" s="7"/>
      <c r="U7" s="7"/>
      <c r="V7" s="7"/>
      <c r="W7" s="7"/>
      <c r="X7" s="7"/>
      <c r="Y7" s="7"/>
      <c r="Z7" s="7"/>
      <c r="AA7" s="7"/>
    </row>
    <row r="8" spans="1:27" ht="17" x14ac:dyDescent="0.25">
      <c r="A8" s="13" t="s">
        <v>25</v>
      </c>
      <c r="B8" s="15"/>
      <c r="C8" s="15"/>
      <c r="D8" s="15"/>
      <c r="E8" s="15"/>
      <c r="F8" s="15"/>
      <c r="G8" s="15"/>
      <c r="H8" s="15"/>
      <c r="I8" s="15"/>
      <c r="J8" s="15"/>
      <c r="K8" s="15"/>
      <c r="L8" s="15"/>
      <c r="M8" s="6"/>
      <c r="N8" s="6"/>
      <c r="O8" s="6"/>
      <c r="P8" s="6"/>
      <c r="Q8" s="6"/>
      <c r="R8" s="6"/>
      <c r="S8" s="6"/>
      <c r="T8" s="6"/>
      <c r="U8" s="6"/>
      <c r="V8" s="6"/>
      <c r="W8" s="6"/>
      <c r="X8" s="6"/>
      <c r="Y8" s="6"/>
      <c r="Z8" s="6"/>
      <c r="AA8" s="6"/>
    </row>
    <row r="9" spans="1:27" ht="17" x14ac:dyDescent="0.25">
      <c r="A9" s="13" t="s">
        <v>26</v>
      </c>
      <c r="B9" s="15"/>
      <c r="C9" s="15"/>
      <c r="D9" s="15"/>
      <c r="E9" s="15"/>
      <c r="F9" s="15"/>
      <c r="G9" s="15"/>
      <c r="H9" s="15"/>
      <c r="I9" s="15"/>
      <c r="J9" s="15"/>
      <c r="K9" s="15"/>
      <c r="L9" s="15"/>
      <c r="M9" s="6"/>
      <c r="N9" s="6"/>
      <c r="O9" s="6"/>
      <c r="P9" s="6"/>
      <c r="Q9" s="6"/>
      <c r="R9" s="6"/>
      <c r="S9" s="6"/>
      <c r="T9" s="6"/>
      <c r="U9" s="6"/>
      <c r="V9" s="6"/>
      <c r="W9" s="6"/>
      <c r="X9" s="6"/>
      <c r="Y9" s="6"/>
      <c r="Z9" s="6"/>
      <c r="AA9" s="6"/>
    </row>
    <row r="10" spans="1:27" ht="17" x14ac:dyDescent="0.25">
      <c r="A10" s="16" t="s">
        <v>27</v>
      </c>
      <c r="B10" s="11"/>
      <c r="C10" s="11"/>
      <c r="D10" s="11"/>
      <c r="E10" s="340"/>
      <c r="F10" s="11"/>
      <c r="G10" s="11"/>
      <c r="H10" s="11"/>
      <c r="I10" s="11"/>
      <c r="J10" s="11"/>
      <c r="K10" s="11"/>
      <c r="L10" s="11"/>
      <c r="M10" s="6"/>
      <c r="N10" s="6"/>
      <c r="O10" s="6"/>
      <c r="P10" s="6"/>
      <c r="Q10" s="6"/>
      <c r="R10" s="6"/>
      <c r="S10" s="6"/>
      <c r="T10" s="6"/>
      <c r="U10" s="6"/>
      <c r="V10" s="6"/>
      <c r="W10" s="6"/>
      <c r="X10" s="6"/>
      <c r="Y10" s="6"/>
      <c r="Z10" s="6"/>
      <c r="AA10" s="6"/>
    </row>
    <row r="11" spans="1:27" ht="17" x14ac:dyDescent="0.25">
      <c r="A11" s="17" t="s">
        <v>28</v>
      </c>
      <c r="B11" s="4"/>
      <c r="C11" s="4"/>
      <c r="D11" s="4"/>
      <c r="E11" s="4"/>
      <c r="F11" s="4"/>
      <c r="G11" s="4"/>
      <c r="H11" s="4"/>
      <c r="I11" s="4"/>
      <c r="J11" s="4"/>
      <c r="K11" s="4"/>
      <c r="L11" s="4"/>
      <c r="M11" s="7"/>
      <c r="N11" s="7"/>
      <c r="O11" s="7"/>
      <c r="P11" s="7"/>
      <c r="Q11" s="7"/>
      <c r="R11" s="7"/>
      <c r="S11" s="7"/>
      <c r="T11" s="7"/>
      <c r="U11" s="7"/>
      <c r="V11" s="7"/>
      <c r="W11" s="7"/>
      <c r="X11" s="7"/>
      <c r="Y11" s="7"/>
      <c r="Z11" s="7"/>
      <c r="AA11" s="7"/>
    </row>
    <row r="12" spans="1:27" ht="17" x14ac:dyDescent="0.25">
      <c r="A12" s="10" t="s">
        <v>29</v>
      </c>
      <c r="B12" s="10"/>
      <c r="C12" s="10"/>
      <c r="D12" s="10"/>
      <c r="E12" s="10"/>
      <c r="F12" s="10"/>
      <c r="G12" s="10"/>
      <c r="H12" s="10"/>
      <c r="I12" s="10"/>
      <c r="J12" s="10"/>
      <c r="K12" s="10"/>
      <c r="L12" s="10"/>
      <c r="M12" s="7"/>
      <c r="N12" s="7"/>
      <c r="O12" s="7"/>
      <c r="P12" s="7"/>
      <c r="Q12" s="7"/>
      <c r="R12" s="7"/>
      <c r="S12" s="7"/>
      <c r="T12" s="7"/>
      <c r="U12" s="7"/>
      <c r="V12" s="7"/>
      <c r="W12" s="7"/>
      <c r="X12" s="7"/>
      <c r="Y12" s="7"/>
      <c r="Z12" s="7"/>
      <c r="AA12" s="7"/>
    </row>
    <row r="13" spans="1:27" ht="17" x14ac:dyDescent="0.25">
      <c r="A13" s="10" t="s">
        <v>30</v>
      </c>
      <c r="B13" s="10"/>
      <c r="C13" s="10"/>
      <c r="D13" s="10"/>
      <c r="E13" s="10"/>
      <c r="F13" s="10"/>
      <c r="G13" s="10"/>
      <c r="H13" s="10"/>
      <c r="I13" s="10"/>
      <c r="J13" s="10"/>
      <c r="K13" s="10"/>
      <c r="L13" s="10"/>
      <c r="M13" s="7"/>
      <c r="N13" s="7"/>
      <c r="O13" s="7"/>
      <c r="P13" s="7"/>
      <c r="Q13" s="7"/>
      <c r="R13" s="7"/>
      <c r="S13" s="7"/>
      <c r="T13" s="7"/>
      <c r="U13" s="7"/>
      <c r="V13" s="7"/>
      <c r="W13" s="7"/>
      <c r="X13" s="7"/>
      <c r="Y13" s="7"/>
      <c r="Z13" s="7"/>
      <c r="AA13" s="7"/>
    </row>
    <row r="14" spans="1:27" ht="17" x14ac:dyDescent="0.25">
      <c r="A14" s="10" t="s">
        <v>31</v>
      </c>
      <c r="B14" s="10"/>
      <c r="C14" s="10"/>
      <c r="D14" s="10"/>
      <c r="E14" s="10"/>
      <c r="F14" s="10"/>
      <c r="G14" s="10"/>
      <c r="H14" s="10"/>
      <c r="I14" s="10"/>
      <c r="J14" s="10"/>
      <c r="K14" s="10"/>
      <c r="L14" s="10"/>
      <c r="M14" s="7"/>
      <c r="N14" s="7"/>
      <c r="O14" s="7"/>
      <c r="P14" s="7"/>
      <c r="Q14" s="7"/>
      <c r="R14" s="7"/>
      <c r="S14" s="7"/>
      <c r="T14" s="7"/>
      <c r="U14" s="7"/>
      <c r="V14" s="7"/>
      <c r="W14" s="7"/>
      <c r="X14" s="7"/>
      <c r="Y14" s="7"/>
      <c r="Z14" s="7"/>
      <c r="AA14" s="7"/>
    </row>
    <row r="15" spans="1:27" ht="17" x14ac:dyDescent="0.25">
      <c r="A15" s="10" t="s">
        <v>32</v>
      </c>
      <c r="B15" s="10"/>
      <c r="C15" s="10"/>
      <c r="D15" s="10"/>
      <c r="E15" s="10"/>
      <c r="F15" s="10"/>
      <c r="G15" s="10"/>
      <c r="H15" s="10"/>
      <c r="I15" s="10"/>
      <c r="J15" s="10"/>
      <c r="K15" s="10"/>
      <c r="L15" s="10"/>
      <c r="M15" s="7"/>
      <c r="N15" s="7"/>
      <c r="O15" s="7"/>
      <c r="P15" s="7"/>
      <c r="Q15" s="7"/>
      <c r="R15" s="7"/>
      <c r="S15" s="7"/>
      <c r="T15" s="7"/>
      <c r="U15" s="7"/>
      <c r="V15" s="7"/>
      <c r="W15" s="7"/>
      <c r="X15" s="7"/>
      <c r="Y15" s="7"/>
      <c r="Z15" s="7"/>
      <c r="AA15" s="7"/>
    </row>
    <row r="16" spans="1:27" ht="17" x14ac:dyDescent="0.25">
      <c r="A16" s="10" t="s">
        <v>33</v>
      </c>
      <c r="B16" s="10"/>
      <c r="C16" s="10"/>
      <c r="D16" s="10"/>
      <c r="E16" s="10"/>
      <c r="F16" s="10"/>
      <c r="G16" s="10"/>
      <c r="H16" s="10"/>
      <c r="I16" s="10"/>
      <c r="J16" s="10"/>
      <c r="K16" s="10"/>
      <c r="L16" s="10"/>
      <c r="M16" s="7"/>
      <c r="N16" s="7"/>
      <c r="O16" s="7"/>
      <c r="P16" s="7"/>
      <c r="Q16" s="7"/>
      <c r="R16" s="7"/>
      <c r="S16" s="7"/>
      <c r="T16" s="7"/>
      <c r="U16" s="7"/>
      <c r="V16" s="7"/>
      <c r="W16" s="7"/>
      <c r="X16" s="7"/>
      <c r="Y16" s="7"/>
      <c r="Z16" s="7"/>
      <c r="AA16" s="7"/>
    </row>
    <row r="17" spans="1:27" ht="17" x14ac:dyDescent="0.25">
      <c r="A17" s="18" t="s">
        <v>34</v>
      </c>
      <c r="B17" s="19">
        <f t="shared" ref="B17:L17" si="0">SUM(B12:B16)*10</f>
        <v>0</v>
      </c>
      <c r="C17" s="19">
        <f t="shared" si="0"/>
        <v>0</v>
      </c>
      <c r="D17" s="19">
        <f t="shared" si="0"/>
        <v>0</v>
      </c>
      <c r="E17" s="19">
        <f t="shared" si="0"/>
        <v>0</v>
      </c>
      <c r="F17" s="19">
        <f t="shared" si="0"/>
        <v>0</v>
      </c>
      <c r="G17" s="19">
        <f t="shared" si="0"/>
        <v>0</v>
      </c>
      <c r="H17" s="19">
        <f t="shared" si="0"/>
        <v>0</v>
      </c>
      <c r="I17" s="19">
        <f t="shared" si="0"/>
        <v>0</v>
      </c>
      <c r="J17" s="19">
        <f t="shared" si="0"/>
        <v>0</v>
      </c>
      <c r="K17" s="19">
        <f t="shared" si="0"/>
        <v>0</v>
      </c>
      <c r="L17" s="19">
        <f t="shared" si="0"/>
        <v>0</v>
      </c>
      <c r="M17" s="7"/>
      <c r="N17" s="7"/>
      <c r="O17" s="7"/>
      <c r="P17" s="7"/>
      <c r="Q17" s="7"/>
      <c r="R17" s="7"/>
      <c r="S17" s="7"/>
      <c r="T17" s="7"/>
      <c r="U17" s="7"/>
      <c r="V17" s="7"/>
      <c r="W17" s="7"/>
      <c r="X17" s="7"/>
      <c r="Y17" s="7"/>
      <c r="Z17" s="7"/>
      <c r="AA17" s="7"/>
    </row>
    <row r="18" spans="1:27" ht="17" x14ac:dyDescent="0.25">
      <c r="A18" s="4"/>
      <c r="B18" s="4"/>
      <c r="C18" s="4"/>
      <c r="D18" s="4"/>
      <c r="E18" s="4"/>
      <c r="F18" s="4"/>
      <c r="G18" s="4"/>
      <c r="H18" s="4"/>
      <c r="I18" s="4"/>
      <c r="J18" s="4"/>
      <c r="K18" s="4"/>
      <c r="L18" s="4"/>
      <c r="M18" s="7"/>
      <c r="N18" s="7"/>
      <c r="O18" s="7"/>
      <c r="P18" s="7"/>
      <c r="Q18" s="7"/>
      <c r="R18" s="7"/>
      <c r="S18" s="7"/>
      <c r="T18" s="7"/>
      <c r="U18" s="7"/>
      <c r="V18" s="7"/>
      <c r="W18" s="7"/>
      <c r="X18" s="7"/>
      <c r="Y18" s="7"/>
      <c r="Z18" s="7"/>
      <c r="AA18" s="7"/>
    </row>
    <row r="19" spans="1:27" ht="17" x14ac:dyDescent="0.25">
      <c r="A19" s="17" t="s">
        <v>35</v>
      </c>
      <c r="B19" s="4"/>
      <c r="C19" s="4"/>
      <c r="D19" s="4"/>
      <c r="E19" s="4"/>
      <c r="F19" s="4"/>
      <c r="G19" s="4"/>
      <c r="H19" s="4"/>
      <c r="I19" s="4"/>
      <c r="J19" s="4"/>
      <c r="K19" s="4"/>
      <c r="L19" s="4"/>
      <c r="M19" s="7"/>
      <c r="N19" s="7"/>
      <c r="O19" s="7"/>
      <c r="P19" s="7"/>
      <c r="Q19" s="7"/>
      <c r="R19" s="7"/>
      <c r="S19" s="7"/>
      <c r="T19" s="7"/>
      <c r="U19" s="7"/>
      <c r="V19" s="7"/>
      <c r="W19" s="7"/>
      <c r="X19" s="7"/>
      <c r="Y19" s="7"/>
      <c r="Z19" s="7"/>
      <c r="AA19" s="7"/>
    </row>
    <row r="20" spans="1:27" ht="17" x14ac:dyDescent="0.25">
      <c r="A20" s="4" t="s">
        <v>36</v>
      </c>
      <c r="B20" s="4"/>
      <c r="C20" s="4"/>
      <c r="D20" s="4"/>
      <c r="E20" s="4"/>
      <c r="F20" s="4"/>
      <c r="G20" s="4"/>
      <c r="H20" s="4"/>
      <c r="I20" s="4"/>
      <c r="J20" s="4"/>
      <c r="K20" s="4"/>
      <c r="L20" s="4"/>
      <c r="M20" s="7"/>
      <c r="N20" s="7"/>
      <c r="O20" s="7"/>
      <c r="P20" s="7"/>
      <c r="Q20" s="7"/>
      <c r="R20" s="7"/>
      <c r="S20" s="7"/>
      <c r="T20" s="7"/>
      <c r="U20" s="7"/>
      <c r="V20" s="7"/>
      <c r="W20" s="7"/>
      <c r="X20" s="7"/>
      <c r="Y20" s="7"/>
      <c r="Z20" s="7"/>
      <c r="AA20" s="7"/>
    </row>
    <row r="21" spans="1:27" ht="15.75" customHeight="1" x14ac:dyDescent="0.25">
      <c r="A21" s="10" t="s">
        <v>11</v>
      </c>
      <c r="B21" s="10"/>
      <c r="C21" s="10"/>
      <c r="D21" s="10"/>
      <c r="E21" s="10"/>
      <c r="F21" s="10"/>
      <c r="G21" s="10"/>
      <c r="H21" s="10"/>
      <c r="I21" s="10"/>
      <c r="J21" s="10"/>
      <c r="K21" s="10"/>
      <c r="L21" s="10"/>
      <c r="M21" s="7"/>
      <c r="N21" s="7"/>
      <c r="O21" s="7"/>
      <c r="P21" s="7"/>
      <c r="Q21" s="7"/>
      <c r="R21" s="7"/>
      <c r="S21" s="7"/>
      <c r="T21" s="7"/>
      <c r="U21" s="7"/>
      <c r="V21" s="7"/>
      <c r="W21" s="7"/>
      <c r="X21" s="7"/>
      <c r="Y21" s="7"/>
      <c r="Z21" s="7"/>
      <c r="AA21" s="7"/>
    </row>
    <row r="22" spans="1:27" ht="15.75" customHeight="1" x14ac:dyDescent="0.25">
      <c r="A22" s="10" t="s">
        <v>12</v>
      </c>
      <c r="B22" s="10"/>
      <c r="C22" s="10"/>
      <c r="D22" s="10"/>
      <c r="E22" s="10"/>
      <c r="F22" s="10"/>
      <c r="G22" s="10"/>
      <c r="H22" s="10"/>
      <c r="I22" s="10"/>
      <c r="J22" s="10"/>
      <c r="K22" s="10"/>
      <c r="L22" s="10"/>
      <c r="M22" s="7"/>
      <c r="N22" s="7"/>
      <c r="O22" s="7"/>
      <c r="P22" s="7"/>
      <c r="Q22" s="7"/>
      <c r="R22" s="7"/>
      <c r="S22" s="7"/>
      <c r="T22" s="7"/>
      <c r="U22" s="7"/>
      <c r="V22" s="7"/>
      <c r="W22" s="7"/>
      <c r="X22" s="7"/>
      <c r="Y22" s="7"/>
      <c r="Z22" s="7"/>
      <c r="AA22" s="7"/>
    </row>
    <row r="23" spans="1:27" ht="15.75" customHeight="1" x14ac:dyDescent="0.25">
      <c r="A23" s="4" t="s">
        <v>37</v>
      </c>
      <c r="B23" s="4">
        <f t="shared" ref="B23:L23" si="1">((B21*60)+B22)-(($B$3*60)+$B$4)</f>
        <v>0</v>
      </c>
      <c r="C23" s="4">
        <f t="shared" si="1"/>
        <v>0</v>
      </c>
      <c r="D23" s="4">
        <f>((D21*60)+D22)-(($B$3*60)+$B$4)</f>
        <v>0</v>
      </c>
      <c r="E23" s="4">
        <f>((E21*60)+E22)-(($B$3*60)+$B$4)</f>
        <v>0</v>
      </c>
      <c r="F23" s="4">
        <f t="shared" si="1"/>
        <v>0</v>
      </c>
      <c r="G23" s="4">
        <f t="shared" si="1"/>
        <v>0</v>
      </c>
      <c r="H23" s="4">
        <f t="shared" si="1"/>
        <v>0</v>
      </c>
      <c r="I23" s="4">
        <f t="shared" si="1"/>
        <v>0</v>
      </c>
      <c r="J23" s="4">
        <f t="shared" si="1"/>
        <v>0</v>
      </c>
      <c r="K23" s="4">
        <f t="shared" si="1"/>
        <v>0</v>
      </c>
      <c r="L23" s="4">
        <f t="shared" si="1"/>
        <v>0</v>
      </c>
      <c r="M23" s="7"/>
      <c r="N23" s="7"/>
      <c r="O23" s="7"/>
      <c r="P23" s="7"/>
      <c r="Q23" s="7"/>
      <c r="R23" s="7"/>
      <c r="S23" s="7"/>
      <c r="T23" s="7"/>
      <c r="U23" s="7"/>
      <c r="V23" s="7"/>
      <c r="W23" s="7"/>
      <c r="X23" s="7"/>
      <c r="Y23" s="7"/>
      <c r="Z23" s="7"/>
      <c r="AA23" s="7"/>
    </row>
    <row r="24" spans="1:27" ht="15.75" customHeight="1" x14ac:dyDescent="0.25">
      <c r="A24" s="18" t="s">
        <v>38</v>
      </c>
      <c r="B24" s="19">
        <f t="shared" ref="B24:L24" si="2">200-B23</f>
        <v>200</v>
      </c>
      <c r="C24" s="19">
        <f t="shared" si="2"/>
        <v>200</v>
      </c>
      <c r="D24" s="19">
        <f>200-D23</f>
        <v>200</v>
      </c>
      <c r="E24" s="19">
        <f>200-E23</f>
        <v>200</v>
      </c>
      <c r="F24" s="19">
        <f t="shared" si="2"/>
        <v>200</v>
      </c>
      <c r="G24" s="19">
        <f t="shared" si="2"/>
        <v>200</v>
      </c>
      <c r="H24" s="19">
        <f t="shared" si="2"/>
        <v>200</v>
      </c>
      <c r="I24" s="19">
        <f t="shared" si="2"/>
        <v>200</v>
      </c>
      <c r="J24" s="19">
        <f t="shared" si="2"/>
        <v>200</v>
      </c>
      <c r="K24" s="19">
        <f t="shared" si="2"/>
        <v>200</v>
      </c>
      <c r="L24" s="19">
        <f t="shared" si="2"/>
        <v>200</v>
      </c>
      <c r="M24" s="7"/>
      <c r="N24" s="7"/>
      <c r="O24" s="7"/>
      <c r="P24" s="7"/>
      <c r="Q24" s="7"/>
      <c r="R24" s="7"/>
      <c r="S24" s="7"/>
      <c r="T24" s="7"/>
      <c r="U24" s="7"/>
      <c r="V24" s="7"/>
      <c r="W24" s="7"/>
      <c r="X24" s="7"/>
      <c r="Y24" s="7"/>
      <c r="Z24" s="7"/>
      <c r="AA24" s="7"/>
    </row>
    <row r="25" spans="1:27" ht="15.75" customHeight="1" x14ac:dyDescent="0.25">
      <c r="A25" s="4"/>
      <c r="B25" s="4"/>
      <c r="C25" s="4"/>
      <c r="D25" s="4"/>
      <c r="E25" s="4"/>
      <c r="F25" s="4"/>
      <c r="G25" s="4"/>
      <c r="H25" s="4"/>
      <c r="I25" s="4"/>
      <c r="J25" s="4"/>
      <c r="K25" s="4"/>
      <c r="L25" s="4"/>
      <c r="M25" s="7"/>
      <c r="N25" s="7"/>
      <c r="O25" s="7"/>
      <c r="P25" s="7"/>
      <c r="Q25" s="7"/>
      <c r="R25" s="7"/>
      <c r="S25" s="7"/>
      <c r="T25" s="7"/>
      <c r="U25" s="7"/>
      <c r="V25" s="7"/>
      <c r="W25" s="7"/>
      <c r="X25" s="7"/>
      <c r="Y25" s="7"/>
      <c r="Z25" s="7"/>
      <c r="AA25" s="7"/>
    </row>
    <row r="26" spans="1:27" ht="15.75" customHeight="1" x14ac:dyDescent="0.25">
      <c r="A26" s="4"/>
      <c r="B26" s="4"/>
      <c r="C26" s="4"/>
      <c r="D26" s="4"/>
      <c r="E26" s="4"/>
      <c r="F26" s="4"/>
      <c r="G26" s="4"/>
      <c r="H26" s="4"/>
      <c r="I26" s="4"/>
      <c r="J26" s="4"/>
      <c r="K26" s="4"/>
      <c r="L26" s="4"/>
      <c r="M26" s="7"/>
      <c r="N26" s="7"/>
      <c r="O26" s="7"/>
      <c r="P26" s="7"/>
      <c r="Q26" s="7"/>
      <c r="R26" s="7"/>
      <c r="S26" s="7"/>
      <c r="T26" s="7"/>
      <c r="U26" s="7"/>
      <c r="V26" s="7"/>
      <c r="W26" s="7"/>
      <c r="X26" s="7"/>
      <c r="Y26" s="7"/>
      <c r="Z26" s="7"/>
      <c r="AA26" s="7"/>
    </row>
    <row r="27" spans="1:27" ht="15.75" customHeight="1" x14ac:dyDescent="0.25">
      <c r="A27" s="17" t="s">
        <v>39</v>
      </c>
      <c r="B27" s="4"/>
      <c r="C27" s="4"/>
      <c r="D27" s="4"/>
      <c r="E27" s="4"/>
      <c r="F27" s="4"/>
      <c r="G27" s="4"/>
      <c r="H27" s="4"/>
      <c r="I27" s="4"/>
      <c r="J27" s="4"/>
      <c r="K27" s="4"/>
      <c r="L27" s="4"/>
      <c r="M27" s="7"/>
      <c r="N27" s="7"/>
      <c r="O27" s="7"/>
      <c r="P27" s="7"/>
      <c r="Q27" s="7"/>
      <c r="R27" s="7"/>
      <c r="S27" s="7"/>
      <c r="T27" s="7"/>
      <c r="U27" s="7"/>
      <c r="V27" s="7"/>
      <c r="W27" s="7"/>
      <c r="X27" s="7"/>
      <c r="Y27" s="7"/>
      <c r="Z27" s="7"/>
      <c r="AA27" s="7"/>
    </row>
    <row r="28" spans="1:27" ht="15.75" customHeight="1" x14ac:dyDescent="0.25">
      <c r="A28" s="10" t="s">
        <v>40</v>
      </c>
      <c r="B28" s="10"/>
      <c r="C28" s="20"/>
      <c r="D28" s="20"/>
      <c r="E28" s="20"/>
      <c r="F28" s="20"/>
      <c r="G28" s="20"/>
      <c r="H28" s="20"/>
      <c r="I28" s="20"/>
      <c r="J28" s="10"/>
      <c r="K28" s="10"/>
      <c r="L28" s="10"/>
      <c r="M28" s="7"/>
      <c r="N28" s="7"/>
      <c r="O28" s="7"/>
      <c r="P28" s="7"/>
      <c r="Q28" s="7"/>
      <c r="R28" s="7"/>
      <c r="S28" s="7"/>
      <c r="T28" s="7"/>
      <c r="U28" s="7"/>
      <c r="V28" s="7"/>
      <c r="W28" s="7"/>
      <c r="X28" s="7"/>
      <c r="Y28" s="7"/>
      <c r="Z28" s="7"/>
      <c r="AA28" s="7"/>
    </row>
    <row r="29" spans="1:27" ht="15.75" customHeight="1" x14ac:dyDescent="0.25">
      <c r="A29" s="4" t="s">
        <v>41</v>
      </c>
      <c r="B29" s="4">
        <f t="shared" ref="B29:G29" si="3">($B$5-B28)</f>
        <v>0</v>
      </c>
      <c r="C29" s="4">
        <f t="shared" si="3"/>
        <v>0</v>
      </c>
      <c r="D29" s="4">
        <f t="shared" si="3"/>
        <v>0</v>
      </c>
      <c r="E29" s="4">
        <f t="shared" si="3"/>
        <v>0</v>
      </c>
      <c r="F29" s="4">
        <f t="shared" si="3"/>
        <v>0</v>
      </c>
      <c r="G29" s="4">
        <f t="shared" si="3"/>
        <v>0</v>
      </c>
      <c r="H29" s="4">
        <f t="shared" ref="H29:L29" si="4">($B$5-H28)</f>
        <v>0</v>
      </c>
      <c r="I29" s="4">
        <f t="shared" si="4"/>
        <v>0</v>
      </c>
      <c r="J29" s="4">
        <f t="shared" si="4"/>
        <v>0</v>
      </c>
      <c r="K29" s="4">
        <f t="shared" si="4"/>
        <v>0</v>
      </c>
      <c r="L29" s="4">
        <f t="shared" si="4"/>
        <v>0</v>
      </c>
      <c r="M29" s="7"/>
      <c r="N29" s="7"/>
      <c r="O29" s="7"/>
      <c r="P29" s="7"/>
      <c r="Q29" s="7"/>
      <c r="R29" s="7"/>
      <c r="S29" s="7"/>
      <c r="T29" s="7"/>
      <c r="U29" s="7"/>
      <c r="V29" s="7"/>
      <c r="W29" s="7"/>
      <c r="X29" s="7"/>
      <c r="Y29" s="7"/>
      <c r="Z29" s="7"/>
      <c r="AA29" s="7"/>
    </row>
    <row r="30" spans="1:27" ht="15.75" customHeight="1" x14ac:dyDescent="0.25">
      <c r="A30" s="4" t="s">
        <v>42</v>
      </c>
      <c r="B30" s="4">
        <f t="shared" ref="B30:G30" si="5">B29/2</f>
        <v>0</v>
      </c>
      <c r="C30" s="4">
        <f t="shared" si="5"/>
        <v>0</v>
      </c>
      <c r="D30" s="4">
        <f t="shared" si="5"/>
        <v>0</v>
      </c>
      <c r="E30" s="4">
        <f t="shared" si="5"/>
        <v>0</v>
      </c>
      <c r="F30" s="4">
        <f t="shared" si="5"/>
        <v>0</v>
      </c>
      <c r="G30" s="4">
        <f t="shared" si="5"/>
        <v>0</v>
      </c>
      <c r="H30" s="4">
        <f t="shared" ref="H30:L30" si="6">H29/2</f>
        <v>0</v>
      </c>
      <c r="I30" s="4">
        <f t="shared" si="6"/>
        <v>0</v>
      </c>
      <c r="J30" s="4">
        <f t="shared" si="6"/>
        <v>0</v>
      </c>
      <c r="K30" s="4">
        <f t="shared" si="6"/>
        <v>0</v>
      </c>
      <c r="L30" s="4">
        <f t="shared" si="6"/>
        <v>0</v>
      </c>
      <c r="M30" s="7"/>
      <c r="N30" s="7"/>
      <c r="O30" s="7"/>
      <c r="P30" s="7"/>
      <c r="Q30" s="7"/>
      <c r="R30" s="7"/>
      <c r="S30" s="7"/>
      <c r="T30" s="7"/>
      <c r="U30" s="7"/>
      <c r="V30" s="7"/>
      <c r="W30" s="7"/>
      <c r="X30" s="7"/>
      <c r="Y30" s="7"/>
      <c r="Z30" s="7"/>
      <c r="AA30" s="7"/>
    </row>
    <row r="31" spans="1:27" ht="15.75" customHeight="1" x14ac:dyDescent="0.25">
      <c r="A31" s="18" t="s">
        <v>43</v>
      </c>
      <c r="B31" s="22">
        <f t="shared" ref="B31:L31" si="7">100-B30</f>
        <v>100</v>
      </c>
      <c r="C31" s="22">
        <f t="shared" si="7"/>
        <v>100</v>
      </c>
      <c r="D31" s="22">
        <f>100-D30</f>
        <v>100</v>
      </c>
      <c r="E31" s="22">
        <f>100-E30</f>
        <v>100</v>
      </c>
      <c r="F31" s="22">
        <f t="shared" si="7"/>
        <v>100</v>
      </c>
      <c r="G31" s="22">
        <f t="shared" si="7"/>
        <v>100</v>
      </c>
      <c r="H31" s="22">
        <f t="shared" si="7"/>
        <v>100</v>
      </c>
      <c r="I31" s="22">
        <f t="shared" si="7"/>
        <v>100</v>
      </c>
      <c r="J31" s="22">
        <f t="shared" si="7"/>
        <v>100</v>
      </c>
      <c r="K31" s="22">
        <f t="shared" si="7"/>
        <v>100</v>
      </c>
      <c r="L31" s="22">
        <f t="shared" si="7"/>
        <v>100</v>
      </c>
      <c r="M31" s="7"/>
      <c r="N31" s="7"/>
      <c r="O31" s="7"/>
      <c r="P31" s="7"/>
      <c r="Q31" s="7"/>
      <c r="R31" s="7"/>
      <c r="S31" s="7"/>
      <c r="T31" s="7"/>
      <c r="U31" s="7"/>
      <c r="V31" s="7"/>
      <c r="W31" s="7"/>
      <c r="X31" s="7"/>
      <c r="Y31" s="7"/>
      <c r="Z31" s="7"/>
      <c r="AA31" s="7"/>
    </row>
    <row r="32" spans="1:27" ht="15.75" customHeight="1" x14ac:dyDescent="0.25">
      <c r="A32" s="23"/>
      <c r="B32" s="4"/>
      <c r="C32" s="4"/>
      <c r="D32" s="4"/>
      <c r="E32" s="4"/>
      <c r="F32" s="4"/>
      <c r="G32" s="4"/>
      <c r="H32" s="4"/>
      <c r="I32" s="4"/>
      <c r="J32" s="4"/>
      <c r="K32" s="4"/>
      <c r="L32" s="4"/>
      <c r="M32" s="7"/>
      <c r="N32" s="7"/>
      <c r="O32" s="7"/>
      <c r="P32" s="7"/>
      <c r="Q32" s="7"/>
      <c r="R32" s="7"/>
      <c r="S32" s="7"/>
      <c r="T32" s="7"/>
      <c r="U32" s="7"/>
      <c r="V32" s="7"/>
      <c r="W32" s="7"/>
      <c r="X32" s="7"/>
      <c r="Y32" s="7"/>
      <c r="Z32" s="7"/>
      <c r="AA32" s="7"/>
    </row>
    <row r="33" spans="1:27" ht="15.75" customHeight="1" x14ac:dyDescent="0.25">
      <c r="A33" s="13" t="s">
        <v>44</v>
      </c>
      <c r="B33" s="24">
        <f t="shared" ref="B33:L33" si="8">+B31+B24+B17</f>
        <v>300</v>
      </c>
      <c r="C33" s="24">
        <f t="shared" si="8"/>
        <v>300</v>
      </c>
      <c r="D33" s="24">
        <f t="shared" si="8"/>
        <v>300</v>
      </c>
      <c r="E33" s="24">
        <f t="shared" si="8"/>
        <v>300</v>
      </c>
      <c r="F33" s="24">
        <f t="shared" si="8"/>
        <v>300</v>
      </c>
      <c r="G33" s="24">
        <f t="shared" si="8"/>
        <v>300</v>
      </c>
      <c r="H33" s="24">
        <f t="shared" si="8"/>
        <v>300</v>
      </c>
      <c r="I33" s="24">
        <f t="shared" si="8"/>
        <v>300</v>
      </c>
      <c r="J33" s="24">
        <f t="shared" si="8"/>
        <v>300</v>
      </c>
      <c r="K33" s="24">
        <f t="shared" si="8"/>
        <v>300</v>
      </c>
      <c r="L33" s="24">
        <f t="shared" si="8"/>
        <v>300</v>
      </c>
      <c r="M33" s="7"/>
      <c r="N33" s="7"/>
      <c r="O33" s="7"/>
      <c r="P33" s="7"/>
      <c r="Q33" s="7"/>
      <c r="R33" s="7"/>
      <c r="S33" s="7"/>
      <c r="T33" s="7"/>
      <c r="U33" s="7"/>
      <c r="V33" s="7"/>
      <c r="W33" s="7"/>
      <c r="X33" s="7"/>
      <c r="Y33" s="7"/>
      <c r="Z33" s="7"/>
      <c r="AA33" s="7"/>
    </row>
    <row r="34" spans="1:27" ht="15.7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27" ht="15.75" customHeight="1" x14ac:dyDescent="0.2">
      <c r="A35" s="7"/>
      <c r="B35" s="7"/>
      <c r="C35" s="7"/>
      <c r="D35" s="7"/>
      <c r="E35" s="7"/>
      <c r="F35" s="7"/>
      <c r="G35" s="7"/>
      <c r="H35" s="7"/>
      <c r="I35" s="7"/>
      <c r="J35" s="7"/>
      <c r="K35" s="7"/>
      <c r="L35" s="7"/>
      <c r="M35" s="7"/>
      <c r="N35" s="7"/>
      <c r="O35" s="7"/>
      <c r="P35" s="7"/>
      <c r="Q35" s="7"/>
      <c r="R35" s="7"/>
      <c r="S35" s="7"/>
      <c r="T35" s="7"/>
      <c r="U35" s="7"/>
      <c r="V35" s="7"/>
      <c r="W35" s="7"/>
      <c r="X35" s="7"/>
      <c r="Y35" s="7"/>
      <c r="Z35" s="7"/>
      <c r="AA35" s="7"/>
    </row>
    <row r="36" spans="1:27" ht="15.75" customHeight="1" x14ac:dyDescent="0.2">
      <c r="A36" s="7"/>
      <c r="B36" s="7"/>
      <c r="C36" s="7"/>
      <c r="D36" s="7"/>
      <c r="E36" s="7"/>
      <c r="F36" s="7"/>
      <c r="G36" s="7"/>
      <c r="H36" s="7"/>
      <c r="I36" s="7"/>
      <c r="J36" s="7"/>
      <c r="K36" s="7"/>
      <c r="L36" s="7"/>
      <c r="M36" s="7"/>
      <c r="N36" s="7"/>
      <c r="O36" s="7"/>
      <c r="P36" s="7"/>
      <c r="Q36" s="7"/>
      <c r="R36" s="7"/>
      <c r="S36" s="7"/>
      <c r="T36" s="7"/>
      <c r="U36" s="7"/>
      <c r="V36" s="7"/>
      <c r="W36" s="7"/>
      <c r="X36" s="7"/>
      <c r="Y36" s="7"/>
      <c r="Z36" s="7"/>
      <c r="AA36" s="7"/>
    </row>
    <row r="37" spans="1:27" ht="15.75" customHeight="1" x14ac:dyDescent="0.2">
      <c r="A37" s="7"/>
      <c r="B37" s="7"/>
      <c r="C37" s="7"/>
      <c r="D37" s="7"/>
      <c r="E37" s="7"/>
      <c r="F37" s="7"/>
      <c r="G37" s="7"/>
      <c r="H37" s="7"/>
      <c r="I37" s="7"/>
      <c r="J37" s="7"/>
      <c r="K37" s="7"/>
      <c r="L37" s="7"/>
      <c r="M37" s="7"/>
      <c r="N37" s="7"/>
      <c r="O37" s="7"/>
      <c r="P37" s="7"/>
      <c r="Q37" s="7"/>
      <c r="R37" s="7"/>
      <c r="S37" s="7"/>
      <c r="T37" s="7"/>
      <c r="U37" s="7"/>
      <c r="V37" s="7"/>
      <c r="W37" s="7"/>
      <c r="X37" s="7"/>
      <c r="Y37" s="7"/>
      <c r="Z37" s="7"/>
      <c r="AA37" s="7"/>
    </row>
    <row r="38" spans="1:27" ht="15.75"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c r="AA38" s="7"/>
    </row>
    <row r="39" spans="1:27" ht="15.75" customHeight="1" x14ac:dyDescent="0.2">
      <c r="A39" s="7"/>
      <c r="B39" s="7"/>
      <c r="C39" s="7"/>
      <c r="D39" s="7"/>
      <c r="E39" s="7"/>
      <c r="F39" s="7"/>
      <c r="G39" s="7"/>
      <c r="H39" s="7"/>
      <c r="I39" s="7"/>
      <c r="J39" s="7"/>
      <c r="K39" s="7"/>
      <c r="L39" s="7"/>
      <c r="M39" s="7"/>
      <c r="N39" s="7"/>
      <c r="O39" s="7"/>
      <c r="P39" s="7"/>
      <c r="Q39" s="7"/>
      <c r="R39" s="7"/>
      <c r="S39" s="7"/>
      <c r="T39" s="7"/>
      <c r="U39" s="7"/>
      <c r="V39" s="7"/>
      <c r="W39" s="7"/>
      <c r="X39" s="7"/>
      <c r="Y39" s="7"/>
      <c r="Z39" s="7"/>
      <c r="AA39" s="7"/>
    </row>
    <row r="40" spans="1:27" ht="15.75" customHeight="1" x14ac:dyDescent="0.2">
      <c r="A40" s="7"/>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ht="15.75" customHeight="1" x14ac:dyDescent="0.2">
      <c r="A41" s="7"/>
      <c r="B41" s="7"/>
      <c r="C41" s="7"/>
      <c r="D41" s="7"/>
      <c r="E41" s="7"/>
      <c r="F41" s="7"/>
      <c r="G41" s="7"/>
      <c r="H41" s="7"/>
      <c r="I41" s="7"/>
      <c r="J41" s="7"/>
      <c r="K41" s="7"/>
      <c r="L41" s="7"/>
      <c r="M41" s="7"/>
      <c r="N41" s="7"/>
      <c r="O41" s="7"/>
      <c r="P41" s="7"/>
      <c r="Q41" s="7"/>
      <c r="R41" s="7"/>
      <c r="S41" s="7"/>
      <c r="T41" s="7"/>
      <c r="U41" s="7"/>
      <c r="V41" s="7"/>
      <c r="W41" s="7"/>
      <c r="X41" s="7"/>
      <c r="Y41" s="7"/>
      <c r="Z41" s="7"/>
      <c r="AA41" s="7"/>
    </row>
    <row r="42" spans="1:27" ht="15.75" customHeight="1" x14ac:dyDescent="0.2">
      <c r="A42" s="7"/>
      <c r="B42" s="7"/>
      <c r="C42" s="7"/>
      <c r="D42" s="7"/>
      <c r="E42" s="7"/>
      <c r="F42" s="7"/>
      <c r="G42" s="7"/>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row>
    <row r="143" spans="1:27" ht="15.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row>
    <row r="144" spans="1:27" ht="15.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row>
    <row r="145" spans="1:27" ht="15.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row>
    <row r="146" spans="1:27" ht="15.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row>
    <row r="147" spans="1:27" ht="15.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row>
    <row r="148" spans="1:27" ht="15.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row>
    <row r="149" spans="1:27" ht="15.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row>
    <row r="150" spans="1:27" ht="15.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row>
    <row r="151" spans="1:27" ht="15.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row>
    <row r="152" spans="1:27" ht="15.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row>
    <row r="153" spans="1:27" ht="15.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row>
    <row r="154" spans="1:27" ht="15.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row>
    <row r="155" spans="1:27" ht="15.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row>
    <row r="156" spans="1:27" ht="15.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row>
    <row r="157" spans="1:27" ht="15.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row>
    <row r="158" spans="1:27" ht="15.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row>
    <row r="159" spans="1:27" ht="15.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row>
    <row r="160" spans="1:27" ht="15.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row>
    <row r="161" spans="1:27" ht="15.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row>
    <row r="162" spans="1:27" ht="15.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row>
    <row r="163" spans="1:27" ht="15.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row>
    <row r="164" spans="1:27" ht="15.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row>
    <row r="165" spans="1:27" ht="15.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row>
    <row r="166" spans="1:27" ht="15.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row>
    <row r="167" spans="1:27" ht="15.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row>
    <row r="168" spans="1:27" ht="15.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row>
    <row r="169" spans="1:27" ht="15.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row>
    <row r="170" spans="1:27" ht="15.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row>
    <row r="171" spans="1:27" ht="15.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row>
    <row r="172" spans="1:27" ht="15.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row>
    <row r="173" spans="1:27" ht="15.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row>
    <row r="174" spans="1:27" ht="15.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row>
    <row r="175" spans="1:27" ht="15.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row>
    <row r="176" spans="1:27" ht="15.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row>
    <row r="177" spans="1:27" ht="15.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row>
    <row r="178" spans="1:27" ht="15.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row>
    <row r="179" spans="1:27" ht="15.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row>
    <row r="180" spans="1:27" ht="15.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row>
    <row r="181" spans="1:27" ht="15.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row>
    <row r="182" spans="1:27" ht="15.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row>
    <row r="183" spans="1:27" ht="15.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row>
    <row r="184" spans="1:27" ht="15.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row>
    <row r="185" spans="1:27" ht="15.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row>
    <row r="186" spans="1:27" ht="15.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row>
    <row r="187" spans="1:27" ht="15.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row>
    <row r="188" spans="1:27" ht="15.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row>
    <row r="189" spans="1:27" ht="15.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row>
    <row r="190" spans="1:27" ht="15.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row>
    <row r="191" spans="1:27" ht="15.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row>
    <row r="192" spans="1:27" ht="15.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row>
    <row r="193" spans="1:27" ht="15.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row>
    <row r="194" spans="1:27" ht="15.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row>
    <row r="195" spans="1:27" ht="15.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row>
    <row r="196" spans="1:27" ht="15.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row>
    <row r="197" spans="1:27" ht="15.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row>
    <row r="198" spans="1:27" ht="15.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row>
    <row r="199" spans="1:27" ht="15.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row>
    <row r="200" spans="1:27" ht="15.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row>
    <row r="201" spans="1:27" ht="15.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row>
    <row r="202" spans="1:27" ht="15.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row>
    <row r="203" spans="1:27" ht="15.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row>
    <row r="204" spans="1:27" ht="15.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row>
    <row r="205" spans="1:27" ht="15.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row>
    <row r="206" spans="1:27" ht="15.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row>
    <row r="207" spans="1:27" ht="15.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row>
    <row r="208" spans="1:27" ht="15.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row>
    <row r="209" spans="1:27" ht="15.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row>
    <row r="210" spans="1:27" ht="15.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row>
    <row r="211" spans="1:27" ht="15.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row>
    <row r="212" spans="1:27" ht="15.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row>
    <row r="213" spans="1:27" ht="15.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row>
    <row r="214" spans="1:27" ht="15.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row>
    <row r="215" spans="1:27" ht="15.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row>
    <row r="216" spans="1:27" ht="15.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row>
    <row r="217" spans="1:27" ht="15.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row>
    <row r="218" spans="1:27" ht="15.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row>
    <row r="219" spans="1:27" ht="15.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row>
    <row r="220" spans="1:27" ht="15.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row>
    <row r="221" spans="1:27" ht="15.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row>
    <row r="222" spans="1:27" ht="15.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row>
    <row r="223" spans="1:27" ht="15.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row>
    <row r="224" spans="1:27" ht="15.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row>
    <row r="225" spans="1:27" ht="15.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row>
    <row r="226" spans="1:27" ht="15.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row>
    <row r="227" spans="1:27" ht="15.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row>
    <row r="228" spans="1:27" ht="15.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row>
    <row r="229" spans="1:27" ht="15.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row>
    <row r="230" spans="1:27" ht="15.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row>
    <row r="231" spans="1:27" ht="15.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row>
    <row r="232" spans="1:27" ht="15.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row>
    <row r="233" spans="1:27" ht="15.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row>
    <row r="234" spans="1:27" ht="15.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row>
    <row r="235" spans="1:27" ht="15.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row>
    <row r="236" spans="1:27" ht="15.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row>
    <row r="237" spans="1:27" ht="15.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row>
    <row r="238" spans="1:27" ht="15.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row>
    <row r="239" spans="1:27" ht="15.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row>
    <row r="240" spans="1:27" ht="15.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row>
    <row r="241" spans="1:27" ht="15.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row>
    <row r="242" spans="1:27" ht="15.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row>
    <row r="243" spans="1:27" ht="15.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row>
    <row r="244" spans="1:27" ht="15.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row>
    <row r="245" spans="1:27" ht="15.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row>
    <row r="246" spans="1:27" ht="15.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row>
    <row r="247" spans="1:27" ht="15.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row>
    <row r="248" spans="1:27" ht="15.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row>
    <row r="249" spans="1:27" ht="15.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row>
    <row r="250" spans="1:27" ht="15.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row>
    <row r="251" spans="1:27" ht="15.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row>
    <row r="252" spans="1:27" ht="15.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row>
    <row r="253" spans="1:27" ht="15.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row>
    <row r="254" spans="1:27" ht="15.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row>
    <row r="255" spans="1:27" ht="15.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row>
    <row r="256" spans="1:27" ht="15.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row>
    <row r="257" spans="1:27" ht="15.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row>
    <row r="258" spans="1:27" ht="15.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row>
    <row r="259" spans="1:27" ht="15.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row>
    <row r="260" spans="1:27" ht="15.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row>
    <row r="261" spans="1:27" ht="15.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row>
    <row r="262" spans="1:27" ht="15.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row>
    <row r="263" spans="1:27" ht="15.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row>
    <row r="264" spans="1:27" ht="15.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row>
    <row r="265" spans="1:27" ht="15.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row>
    <row r="266" spans="1:27" ht="15.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row>
    <row r="267" spans="1:27" ht="15.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row>
    <row r="268" spans="1:27" ht="15.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row>
    <row r="269" spans="1:27" ht="15.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row>
    <row r="270" spans="1:27" ht="15.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row>
    <row r="271" spans="1:27" ht="15.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row>
    <row r="272" spans="1:27" ht="15.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row>
    <row r="273" spans="1:27" ht="15.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row>
    <row r="274" spans="1:27" ht="15.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row>
    <row r="275" spans="1:27" ht="15.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row>
    <row r="276" spans="1:27" ht="15.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row>
    <row r="277" spans="1:27" ht="15.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row>
    <row r="278" spans="1:27" ht="15.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row>
    <row r="279" spans="1:27" ht="15.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row>
    <row r="280" spans="1:27" ht="15.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row>
    <row r="281" spans="1:27" ht="15.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row>
    <row r="282" spans="1:27" ht="15.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row>
    <row r="283" spans="1:27" ht="15.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row>
    <row r="284" spans="1:27" ht="15.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row>
    <row r="285" spans="1:27" ht="15.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row>
    <row r="286" spans="1:27" ht="15.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row>
    <row r="287" spans="1:27" ht="15.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row>
    <row r="288" spans="1:27" ht="15.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row>
    <row r="289" spans="1:27" ht="15.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row>
    <row r="290" spans="1:27" ht="15.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row>
    <row r="291" spans="1:27" ht="15.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row>
    <row r="292" spans="1:27" ht="15.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row>
    <row r="293" spans="1:27" ht="15.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row>
    <row r="294" spans="1:27" ht="15.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row>
    <row r="295" spans="1:27" ht="15.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row>
    <row r="296" spans="1:27" ht="15.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row>
    <row r="297" spans="1:27" ht="15.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row>
    <row r="298" spans="1:27" ht="15.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row>
    <row r="299" spans="1:27" ht="15.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row>
    <row r="300" spans="1:27" ht="15.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row>
    <row r="301" spans="1:27" ht="15.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row>
    <row r="302" spans="1:27" ht="15.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row>
    <row r="303" spans="1:27" ht="15.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row>
    <row r="304" spans="1:27" ht="15.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row>
    <row r="305" spans="1:27" ht="15.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row>
    <row r="306" spans="1:27" ht="15.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row>
    <row r="307" spans="1:27" ht="15.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row>
    <row r="308" spans="1:27" ht="15.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row>
    <row r="309" spans="1:27" ht="15.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row>
    <row r="310" spans="1:27" ht="15.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row>
    <row r="311" spans="1:27" ht="15.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row>
    <row r="312" spans="1:27" ht="15.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row>
    <row r="313" spans="1:27" ht="15.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row>
    <row r="314" spans="1:27" ht="15.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row>
    <row r="315" spans="1:27" ht="15.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row>
    <row r="316" spans="1:27" ht="15.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row>
    <row r="317" spans="1:27" ht="15.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row>
    <row r="318" spans="1:27" ht="15.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row>
    <row r="319" spans="1:27" ht="15.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row>
    <row r="320" spans="1:27" ht="15.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row>
    <row r="321" spans="1:27" ht="15.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row>
    <row r="322" spans="1:27" ht="15.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row>
    <row r="323" spans="1:27" ht="15.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row>
    <row r="324" spans="1:27" ht="15.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row>
    <row r="325" spans="1:27" ht="15.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row>
    <row r="326" spans="1:27" ht="15.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row>
    <row r="327" spans="1:27" ht="15.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row>
    <row r="328" spans="1:27" ht="15.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row>
    <row r="329" spans="1:27" ht="15.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row>
    <row r="330" spans="1:27" ht="15.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row>
    <row r="331" spans="1:27" ht="15.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row>
    <row r="332" spans="1:27" ht="15.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row>
    <row r="333" spans="1:27" ht="15.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row>
    <row r="334" spans="1:27" ht="15.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row>
    <row r="335" spans="1:27" ht="15.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row>
    <row r="336" spans="1:27" ht="15.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row>
    <row r="337" spans="1:27" ht="15.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row>
    <row r="338" spans="1:27" ht="15.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row>
    <row r="339" spans="1:27" ht="15.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row>
    <row r="340" spans="1:27" ht="15.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row>
    <row r="341" spans="1:27" ht="15.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row>
    <row r="342" spans="1:27" ht="15.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row>
    <row r="343" spans="1:27" ht="15.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row>
    <row r="344" spans="1:27" ht="15.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row>
    <row r="345" spans="1:27" ht="15.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row>
    <row r="346" spans="1:27" ht="15.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row>
    <row r="347" spans="1:27" ht="15.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row>
    <row r="348" spans="1:27" ht="15.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row>
    <row r="349" spans="1:27" ht="15.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row>
    <row r="350" spans="1:27" ht="15.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row>
    <row r="351" spans="1:27" ht="15.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row>
    <row r="352" spans="1:27" ht="15.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row>
    <row r="353" spans="1:27" ht="15.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row>
    <row r="354" spans="1:27" ht="15.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row>
    <row r="355" spans="1:27" ht="15.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row>
    <row r="356" spans="1:27" ht="15.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row>
    <row r="357" spans="1:27" ht="15.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row>
    <row r="358" spans="1:27" ht="15.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row>
    <row r="359" spans="1:27" ht="15.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row>
    <row r="360" spans="1:27" ht="15.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row>
    <row r="361" spans="1:27" ht="15.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row>
    <row r="362" spans="1:27" ht="15.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row>
    <row r="363" spans="1:27" ht="15.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row>
    <row r="364" spans="1:27" ht="15.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row>
    <row r="365" spans="1:27" ht="15.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row>
    <row r="366" spans="1:27" ht="15.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row>
    <row r="367" spans="1:27" ht="15.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row>
    <row r="368" spans="1:27" ht="15.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row>
    <row r="369" spans="1:27" ht="15.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row>
    <row r="370" spans="1:27" ht="15.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row>
    <row r="371" spans="1:27" ht="15.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row>
    <row r="372" spans="1:27" ht="15.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row>
    <row r="373" spans="1:27" ht="15.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row>
    <row r="374" spans="1:27" ht="15.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row>
    <row r="375" spans="1:27" ht="15.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row>
    <row r="376" spans="1:27" ht="15.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row>
    <row r="377" spans="1:27" ht="15.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row>
    <row r="378" spans="1:27" ht="15.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row>
    <row r="379" spans="1:27" ht="15.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row>
    <row r="380" spans="1:27" ht="15.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row>
    <row r="381" spans="1:27" ht="15.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row>
    <row r="382" spans="1:27" ht="15.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row>
    <row r="383" spans="1:27" ht="15.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row>
    <row r="384" spans="1:27" ht="15.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row>
    <row r="385" spans="1:27" ht="15.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row>
    <row r="386" spans="1:27" ht="15.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row>
    <row r="387" spans="1:27" ht="15.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row>
    <row r="388" spans="1:27" ht="15.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row>
    <row r="389" spans="1:27" ht="15.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row>
    <row r="390" spans="1:27" ht="15.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row>
    <row r="391" spans="1:27" ht="15.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row>
    <row r="392" spans="1:27" ht="15.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row>
    <row r="393" spans="1:27" ht="15.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row>
    <row r="394" spans="1:27" ht="15.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row>
    <row r="395" spans="1:27" ht="15.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row>
    <row r="396" spans="1:27" ht="15.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row>
    <row r="397" spans="1:27" ht="15.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row>
    <row r="398" spans="1:27" ht="15.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row>
    <row r="399" spans="1:27" ht="15.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row>
    <row r="400" spans="1:27" ht="15.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row>
    <row r="401" spans="1:27" ht="15.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row>
    <row r="402" spans="1:27" ht="15.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row>
    <row r="403" spans="1:27" ht="15.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row>
    <row r="404" spans="1:27" ht="15.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row>
    <row r="405" spans="1:27" ht="15.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row>
    <row r="406" spans="1:27" ht="15.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row>
    <row r="407" spans="1:27" ht="15.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row>
    <row r="408" spans="1:27" ht="15.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row>
    <row r="409" spans="1:27" ht="15.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row>
    <row r="410" spans="1:27" ht="15.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row>
    <row r="411" spans="1:27" ht="15.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row>
    <row r="412" spans="1:27" ht="15.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row>
    <row r="413" spans="1:27" ht="15.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row>
    <row r="414" spans="1:27" ht="15.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row>
    <row r="415" spans="1:27" ht="15.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row>
    <row r="416" spans="1:27" ht="15.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row>
    <row r="417" spans="1:27" ht="15.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row>
    <row r="418" spans="1:27" ht="15.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row>
    <row r="419" spans="1:27" ht="15.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row>
    <row r="420" spans="1:27" ht="15.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row>
    <row r="421" spans="1:27" ht="15.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row>
    <row r="422" spans="1:27" ht="15.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row>
    <row r="423" spans="1:27" ht="15.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row>
    <row r="424" spans="1:27" ht="15.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row>
    <row r="425" spans="1:27" ht="15.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row>
    <row r="426" spans="1:27" ht="15.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row>
    <row r="427" spans="1:27" ht="15.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row>
    <row r="428" spans="1:27" ht="15.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row>
    <row r="429" spans="1:27" ht="15.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row>
    <row r="430" spans="1:27" ht="15.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row>
    <row r="431" spans="1:27" ht="15.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row>
    <row r="432" spans="1:27" ht="15.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row>
    <row r="433" spans="1:27" ht="15.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row>
    <row r="434" spans="1:27" ht="15.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row>
    <row r="435" spans="1:27" ht="15.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row>
    <row r="436" spans="1:27" ht="15.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row>
    <row r="437" spans="1:27" ht="15.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row>
    <row r="438" spans="1:27" ht="15.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row>
    <row r="439" spans="1:27" ht="15.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row>
    <row r="440" spans="1:27" ht="15.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row>
    <row r="441" spans="1:27" ht="15.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row>
    <row r="442" spans="1:27" ht="15.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row>
    <row r="443" spans="1:27" ht="15.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row>
    <row r="444" spans="1:27" ht="15.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row>
    <row r="445" spans="1:27" ht="15.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row>
    <row r="446" spans="1:27" ht="15.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row>
    <row r="447" spans="1:27" ht="15.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row>
    <row r="448" spans="1:27" ht="15.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row>
    <row r="449" spans="1:27" ht="15.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row>
    <row r="450" spans="1:27" ht="15.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row>
    <row r="451" spans="1:27" ht="15.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row>
    <row r="452" spans="1:27" ht="15.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row>
    <row r="453" spans="1:27" ht="15.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row>
    <row r="454" spans="1:27" ht="15.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row>
    <row r="455" spans="1:27" ht="15.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row>
    <row r="456" spans="1:27" ht="15.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row>
    <row r="457" spans="1:27" ht="15.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row>
    <row r="458" spans="1:27" ht="15.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row>
    <row r="459" spans="1:27" ht="15.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row>
    <row r="460" spans="1:27" ht="15.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row>
    <row r="461" spans="1:27" ht="15.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row>
    <row r="462" spans="1:27" ht="15.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row>
    <row r="463" spans="1:27" ht="15.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row>
    <row r="464" spans="1:27" ht="15.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row>
    <row r="465" spans="1:27" ht="15.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row>
    <row r="466" spans="1:27" ht="15.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row>
    <row r="467" spans="1:27" ht="15.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row>
    <row r="468" spans="1:27" ht="15.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row>
    <row r="469" spans="1:27" ht="15.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row>
    <row r="470" spans="1:27" ht="15.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row>
    <row r="471" spans="1:27" ht="15.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row>
    <row r="472" spans="1:27" ht="15.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row>
    <row r="473" spans="1:27" ht="15.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row>
    <row r="474" spans="1:27" ht="15.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row>
    <row r="475" spans="1:27" ht="15.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row>
    <row r="476" spans="1:27" ht="15.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row>
    <row r="477" spans="1:27" ht="15.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row>
    <row r="478" spans="1:27" ht="15.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row>
    <row r="479" spans="1:27" ht="15.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row>
    <row r="480" spans="1:27" ht="15.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row>
    <row r="481" spans="1:27" ht="15.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row>
    <row r="482" spans="1:27" ht="15.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row>
    <row r="483" spans="1:27" ht="15.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row>
    <row r="484" spans="1:27" ht="15.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row>
    <row r="485" spans="1:27" ht="15.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row>
    <row r="486" spans="1:27" ht="15.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row>
    <row r="487" spans="1:27" ht="15.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row>
    <row r="488" spans="1:27" ht="15.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row>
    <row r="489" spans="1:27" ht="15.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row>
    <row r="490" spans="1:27" ht="15.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row>
    <row r="491" spans="1:27" ht="15.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row>
    <row r="492" spans="1:27" ht="15.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row>
    <row r="493" spans="1:27" ht="15.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row>
    <row r="494" spans="1:27" ht="15.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row>
    <row r="495" spans="1:27" ht="15.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row>
    <row r="496" spans="1:27" ht="15.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row>
    <row r="497" spans="1:27" ht="15.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row>
    <row r="498" spans="1:27" ht="15.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row>
    <row r="499" spans="1:27" ht="15.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row>
    <row r="500" spans="1:27" ht="15.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row>
    <row r="501" spans="1:27" ht="15.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row>
    <row r="502" spans="1:27" ht="15.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row>
    <row r="503" spans="1:27" ht="15.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row>
    <row r="504" spans="1:27" ht="15.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row>
    <row r="505" spans="1:27" ht="15.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row>
    <row r="506" spans="1:27" ht="15.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row>
    <row r="507" spans="1:27" ht="15.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row>
    <row r="508" spans="1:27" ht="15.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row>
    <row r="509" spans="1:27" ht="15.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row>
    <row r="510" spans="1:27" ht="15.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row>
    <row r="511" spans="1:27" ht="15.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row>
    <row r="512" spans="1:27" ht="15.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row>
    <row r="513" spans="1:27" ht="15.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row>
    <row r="514" spans="1:27" ht="15.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row>
    <row r="515" spans="1:27" ht="15.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row>
    <row r="516" spans="1:27" ht="15.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row>
    <row r="517" spans="1:27" ht="15.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row>
    <row r="518" spans="1:27" ht="15.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row>
    <row r="519" spans="1:27" ht="15.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row>
    <row r="520" spans="1:27" ht="15.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row>
    <row r="521" spans="1:27" ht="15.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row>
    <row r="522" spans="1:27" ht="15.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row>
    <row r="523" spans="1:27" ht="15.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row>
    <row r="524" spans="1:27" ht="15.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row>
    <row r="525" spans="1:27" ht="15.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row>
    <row r="526" spans="1:27" ht="15.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row>
    <row r="527" spans="1:27" ht="15.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row>
    <row r="528" spans="1:27" ht="15.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row>
    <row r="529" spans="1:27" ht="15.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row>
    <row r="530" spans="1:27" ht="15.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row>
    <row r="531" spans="1:27" ht="15.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row>
    <row r="532" spans="1:27" ht="15.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row>
    <row r="533" spans="1:27" ht="15.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row>
    <row r="534" spans="1:27" ht="15.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row>
    <row r="535" spans="1:27" ht="15.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row>
    <row r="536" spans="1:27" ht="15.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row>
    <row r="537" spans="1:27" ht="15.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row>
    <row r="538" spans="1:27" ht="15.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row>
    <row r="539" spans="1:27" ht="15.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row>
    <row r="540" spans="1:27" ht="15.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row>
    <row r="541" spans="1:27" ht="15.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row>
    <row r="542" spans="1:27" ht="15.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row>
    <row r="543" spans="1:27" ht="15.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row>
    <row r="544" spans="1:27" ht="15.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row>
    <row r="545" spans="1:27" ht="15.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row>
    <row r="546" spans="1:27" ht="15.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row>
    <row r="547" spans="1:27" ht="15.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row>
    <row r="548" spans="1:27" ht="15.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row>
    <row r="549" spans="1:27" ht="15.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row>
    <row r="550" spans="1:27" ht="15.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row>
    <row r="551" spans="1:27" ht="15.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row>
    <row r="552" spans="1:27" ht="15.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row>
    <row r="553" spans="1:27" ht="15.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row>
    <row r="554" spans="1:27" ht="15.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row>
    <row r="555" spans="1:27" ht="15.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row>
    <row r="556" spans="1:27" ht="15.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row>
    <row r="557" spans="1:27" ht="15.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row>
    <row r="558" spans="1:27" ht="15.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row>
    <row r="559" spans="1:27" ht="15.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row>
    <row r="560" spans="1:27" ht="15.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row>
    <row r="561" spans="1:27" ht="15.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row>
    <row r="562" spans="1:27" ht="15.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row>
    <row r="563" spans="1:27" ht="15.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row>
    <row r="564" spans="1:27" ht="15.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row>
    <row r="565" spans="1:27" ht="15.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row>
    <row r="566" spans="1:27" ht="15.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row>
    <row r="567" spans="1:27" ht="15.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row>
    <row r="568" spans="1:27" ht="15.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row>
    <row r="569" spans="1:27" ht="15.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row>
    <row r="570" spans="1:27" ht="15.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row>
    <row r="571" spans="1:27" ht="15.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row>
    <row r="572" spans="1:27" ht="15.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row>
    <row r="573" spans="1:27" ht="15.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row>
    <row r="574" spans="1:27" ht="15.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row>
    <row r="575" spans="1:27" ht="15.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row>
    <row r="576" spans="1:27" ht="15.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row>
    <row r="577" spans="1:27" ht="15.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row>
    <row r="578" spans="1:27" ht="15.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row>
    <row r="579" spans="1:27" ht="15.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row>
    <row r="580" spans="1:27" ht="15.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row>
    <row r="581" spans="1:27" ht="15.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row>
    <row r="582" spans="1:27" ht="15.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row>
    <row r="583" spans="1:27" ht="15.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row>
    <row r="584" spans="1:27" ht="15.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row>
    <row r="585" spans="1:27" ht="15.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row>
    <row r="586" spans="1:27" ht="15.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row>
    <row r="587" spans="1:27" ht="15.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row>
    <row r="588" spans="1:27" ht="15.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row>
    <row r="589" spans="1:27" ht="15.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row>
    <row r="590" spans="1:27" ht="15.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row>
    <row r="591" spans="1:27" ht="15.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row>
    <row r="592" spans="1:27" ht="15.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row>
    <row r="593" spans="1:27" ht="15.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row>
    <row r="594" spans="1:27" ht="15.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row>
    <row r="595" spans="1:27" ht="15.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row>
    <row r="596" spans="1:27" ht="15.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row>
    <row r="597" spans="1:27" ht="15.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row>
    <row r="598" spans="1:27" ht="15.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row>
    <row r="599" spans="1:27" ht="15.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row>
    <row r="600" spans="1:27" ht="15.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row>
    <row r="601" spans="1:27" ht="15.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row>
    <row r="602" spans="1:27" ht="15.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row>
    <row r="603" spans="1:27" ht="15.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row>
    <row r="604" spans="1:27" ht="15.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row>
    <row r="605" spans="1:27" ht="15.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row>
    <row r="606" spans="1:27" ht="15.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row>
    <row r="607" spans="1:27" ht="15.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row>
    <row r="608" spans="1:27" ht="15.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row>
    <row r="609" spans="1:27" ht="15.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row>
    <row r="610" spans="1:27" ht="15.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row>
    <row r="611" spans="1:27" ht="15.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row>
    <row r="612" spans="1:27" ht="15.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row>
    <row r="613" spans="1:27" ht="15.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row>
    <row r="614" spans="1:27" ht="15.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row>
    <row r="615" spans="1:27" ht="15.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row>
    <row r="616" spans="1:27" ht="15.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row>
    <row r="617" spans="1:27" ht="15.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row>
    <row r="618" spans="1:27" ht="15.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row>
    <row r="619" spans="1:27" ht="15.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row>
    <row r="620" spans="1:27" ht="15.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row>
    <row r="621" spans="1:27" ht="15.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row>
    <row r="622" spans="1:27" ht="15.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row>
    <row r="623" spans="1:27" ht="15.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row>
    <row r="624" spans="1:27" ht="15.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row>
    <row r="625" spans="1:27" ht="15.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row>
    <row r="626" spans="1:27" ht="15.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row>
    <row r="627" spans="1:27" ht="15.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row>
    <row r="628" spans="1:27" ht="15.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row>
    <row r="629" spans="1:27" ht="15.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row>
    <row r="630" spans="1:27" ht="15.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row>
    <row r="631" spans="1:27" ht="15.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row>
    <row r="632" spans="1:27" ht="15.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row>
    <row r="633" spans="1:27" ht="15.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row>
    <row r="634" spans="1:27" ht="15.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row>
    <row r="635" spans="1:27" ht="15.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row>
    <row r="636" spans="1:27" ht="15.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row>
    <row r="637" spans="1:27" ht="15.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row>
    <row r="638" spans="1:27" ht="15.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row>
    <row r="639" spans="1:27" ht="15.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row>
    <row r="640" spans="1:27" ht="15.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row>
    <row r="641" spans="1:27" ht="15.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row>
    <row r="642" spans="1:27" ht="15.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row>
    <row r="643" spans="1:27" ht="15.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row>
    <row r="644" spans="1:27" ht="15.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row>
    <row r="645" spans="1:27" ht="15.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row>
    <row r="646" spans="1:27" ht="15.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row>
    <row r="647" spans="1:27" ht="15.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row>
    <row r="648" spans="1:27" ht="15.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row>
    <row r="649" spans="1:27" ht="15.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row>
    <row r="650" spans="1:27" ht="15.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row>
    <row r="651" spans="1:27" ht="15.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row>
    <row r="652" spans="1:27" ht="15.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row>
    <row r="653" spans="1:27" ht="15.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row>
    <row r="654" spans="1:27" ht="15.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row>
    <row r="655" spans="1:27" ht="15.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row>
    <row r="656" spans="1:27" ht="15.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row>
    <row r="657" spans="1:27" ht="15.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row>
    <row r="658" spans="1:27" ht="15.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row>
    <row r="659" spans="1:27" ht="15.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row>
    <row r="660" spans="1:27" ht="15.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row>
    <row r="661" spans="1:27" ht="15.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row>
    <row r="662" spans="1:27" ht="15.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row>
    <row r="663" spans="1:27" ht="15.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row>
    <row r="664" spans="1:27" ht="15.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row>
    <row r="665" spans="1:27" ht="15.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row>
    <row r="666" spans="1:27" ht="15.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row>
    <row r="667" spans="1:27" ht="15.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row>
    <row r="668" spans="1:27" ht="15.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row>
    <row r="669" spans="1:27" ht="15.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row>
    <row r="670" spans="1:27" ht="15.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row>
    <row r="671" spans="1:27" ht="15.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row>
    <row r="672" spans="1:27" ht="15.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row>
    <row r="673" spans="1:27" ht="15.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row>
    <row r="674" spans="1:27" ht="15.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row>
    <row r="675" spans="1:27" ht="15.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row>
    <row r="676" spans="1:27" ht="15.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row>
    <row r="677" spans="1:27" ht="15.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row>
    <row r="678" spans="1:27" ht="15.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row>
    <row r="679" spans="1:27" ht="15.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row>
    <row r="680" spans="1:27" ht="15.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row>
    <row r="681" spans="1:27" ht="15.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row>
    <row r="682" spans="1:27" ht="15.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row>
    <row r="683" spans="1:27" ht="15.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row>
    <row r="684" spans="1:27" ht="15.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row>
    <row r="685" spans="1:27" ht="15.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row>
    <row r="686" spans="1:27" ht="15.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row>
    <row r="687" spans="1:27" ht="15.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row>
    <row r="688" spans="1:27" ht="15.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row>
    <row r="689" spans="1:27" ht="15.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row>
    <row r="690" spans="1:27" ht="15.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row>
    <row r="691" spans="1:27" ht="15.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row>
    <row r="692" spans="1:27" ht="15.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row>
    <row r="693" spans="1:27" ht="15.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row>
    <row r="694" spans="1:27" ht="15.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row>
    <row r="695" spans="1:27" ht="15.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row>
    <row r="696" spans="1:27" ht="15.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row>
    <row r="697" spans="1:27" ht="15.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row>
    <row r="698" spans="1:27" ht="15.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row>
    <row r="699" spans="1:27" ht="15.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row>
    <row r="700" spans="1:27" ht="15.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row>
    <row r="701" spans="1:27" ht="15.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row>
    <row r="702" spans="1:27" ht="15.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row>
    <row r="703" spans="1:27" ht="15.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row>
    <row r="704" spans="1:27" ht="15.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row>
    <row r="705" spans="1:27" ht="15.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row>
    <row r="706" spans="1:27" ht="15.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row>
    <row r="707" spans="1:27" ht="15.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row>
    <row r="708" spans="1:27" ht="15.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row>
    <row r="709" spans="1:27" ht="15.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row>
    <row r="710" spans="1:27" ht="15.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row>
    <row r="711" spans="1:27" ht="15.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row>
    <row r="712" spans="1:27" ht="15.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row>
    <row r="713" spans="1:27" ht="15.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row>
    <row r="714" spans="1:27" ht="15.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row>
    <row r="715" spans="1:27" ht="15.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row>
    <row r="716" spans="1:27" ht="15.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row>
    <row r="717" spans="1:27" ht="15.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row>
    <row r="718" spans="1:27" ht="15.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row>
    <row r="719" spans="1:27" ht="15.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row>
    <row r="720" spans="1:27" ht="15.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row>
    <row r="721" spans="1:27" ht="15.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row>
    <row r="722" spans="1:27" ht="15.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row>
    <row r="723" spans="1:27" ht="15.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row>
    <row r="724" spans="1:27" ht="15.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row>
    <row r="725" spans="1:27" ht="15.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row>
    <row r="726" spans="1:27" ht="15.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row>
    <row r="727" spans="1:27" ht="15.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row>
    <row r="728" spans="1:27" ht="15.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row>
    <row r="729" spans="1:27" ht="15.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row>
    <row r="730" spans="1:27" ht="15.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row>
    <row r="731" spans="1:27" ht="15.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row>
    <row r="732" spans="1:27" ht="15.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row>
    <row r="733" spans="1:27" ht="15.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row>
    <row r="734" spans="1:27" ht="15.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row>
    <row r="735" spans="1:27" ht="15.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row>
    <row r="736" spans="1:27" ht="15.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row>
    <row r="737" spans="1:27" ht="15.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row>
    <row r="738" spans="1:27" ht="15.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row>
    <row r="739" spans="1:27" ht="15.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row>
    <row r="740" spans="1:27" ht="15.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row>
    <row r="741" spans="1:27" ht="15.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row>
    <row r="742" spans="1:27" ht="15.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row>
    <row r="743" spans="1:27" ht="15.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row>
    <row r="744" spans="1:27" ht="15.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row>
    <row r="745" spans="1:27" ht="15.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row>
    <row r="746" spans="1:27" ht="15.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row>
    <row r="747" spans="1:27" ht="15.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row>
    <row r="748" spans="1:27" ht="15.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row>
    <row r="749" spans="1:27" ht="15.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row>
    <row r="750" spans="1:27" ht="15.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row>
    <row r="751" spans="1:27" ht="15.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row>
    <row r="752" spans="1:27" ht="15.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row>
    <row r="753" spans="1:27" ht="15.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row>
    <row r="754" spans="1:27" ht="15.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row>
    <row r="755" spans="1:27" ht="15.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row>
    <row r="756" spans="1:27" ht="15.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row>
    <row r="757" spans="1:27" ht="15.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row>
    <row r="758" spans="1:27" ht="15.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row>
    <row r="759" spans="1:27" ht="15.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row>
    <row r="760" spans="1:27" ht="15.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row>
    <row r="761" spans="1:27" ht="15.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row>
    <row r="762" spans="1:27" ht="15.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row>
    <row r="763" spans="1:27" ht="15.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row>
    <row r="764" spans="1:27" ht="15.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row>
    <row r="765" spans="1:27" ht="15.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row>
    <row r="766" spans="1:27" ht="15.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row>
    <row r="767" spans="1:27" ht="15.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row>
    <row r="768" spans="1:27" ht="15.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row>
    <row r="769" spans="1:27" ht="15.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row>
    <row r="770" spans="1:27" ht="15.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row>
    <row r="771" spans="1:27" ht="15.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row>
    <row r="772" spans="1:27" ht="15.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row>
    <row r="773" spans="1:27" ht="15.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row>
    <row r="774" spans="1:27" ht="15.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row>
    <row r="775" spans="1:27" ht="15.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row>
    <row r="776" spans="1:27" ht="15.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row>
    <row r="777" spans="1:27" ht="15.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row>
    <row r="778" spans="1:27" ht="15.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row>
    <row r="779" spans="1:27" ht="15.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row>
    <row r="780" spans="1:27" ht="15.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row>
    <row r="781" spans="1:27" ht="15.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row>
    <row r="782" spans="1:27" ht="15.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row>
    <row r="783" spans="1:27" ht="15.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row>
    <row r="784" spans="1:27" ht="15.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row>
    <row r="785" spans="1:27" ht="15.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row>
    <row r="786" spans="1:27" ht="15.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row>
    <row r="787" spans="1:27" ht="15.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row>
    <row r="788" spans="1:27" ht="15.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row>
    <row r="789" spans="1:27" ht="15.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row>
    <row r="790" spans="1:27" ht="15.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row>
    <row r="791" spans="1:27" ht="15.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row>
    <row r="792" spans="1:27" ht="15.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row>
    <row r="793" spans="1:27" ht="15.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row>
    <row r="794" spans="1:27" ht="15.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row>
    <row r="795" spans="1:27" ht="15.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row>
    <row r="796" spans="1:27" ht="15.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row>
    <row r="797" spans="1:27" ht="15.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row>
    <row r="798" spans="1:27" ht="15.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row>
    <row r="799" spans="1:27" ht="15.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row>
    <row r="800" spans="1:27" ht="15.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row>
    <row r="801" spans="1:27" ht="15.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row>
    <row r="802" spans="1:27" ht="15.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row>
    <row r="803" spans="1:27" ht="15.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row>
    <row r="804" spans="1:27" ht="15.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row>
    <row r="805" spans="1:27" ht="15.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row>
    <row r="806" spans="1:27" ht="15.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row>
    <row r="807" spans="1:27" ht="15.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row>
    <row r="808" spans="1:27" ht="15.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row>
    <row r="809" spans="1:27" ht="15.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row>
    <row r="810" spans="1:27" ht="15.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row>
    <row r="811" spans="1:27" ht="15.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row>
    <row r="812" spans="1:27" ht="15.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row>
    <row r="813" spans="1:27" ht="15.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row>
    <row r="814" spans="1:27" ht="15.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row>
    <row r="815" spans="1:27" ht="15.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row>
    <row r="816" spans="1:27" ht="15.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row>
    <row r="817" spans="1:27" ht="15.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row>
    <row r="818" spans="1:27" ht="15.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row>
    <row r="819" spans="1:27" ht="15.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row>
    <row r="820" spans="1:27" ht="15.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row>
    <row r="821" spans="1:27" ht="15.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row>
    <row r="822" spans="1:27" ht="15.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row>
    <row r="823" spans="1:27" ht="15.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row>
    <row r="824" spans="1:27" ht="15.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row>
    <row r="825" spans="1:27" ht="15.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row>
    <row r="826" spans="1:27" ht="15.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row>
    <row r="827" spans="1:27" ht="15.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row>
    <row r="828" spans="1:27" ht="15.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row>
    <row r="829" spans="1:27" ht="15.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row>
    <row r="830" spans="1:27" ht="15.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row>
    <row r="831" spans="1:27" ht="15.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row>
    <row r="832" spans="1:27" ht="15.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row>
    <row r="833" spans="1:27" ht="15.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row>
    <row r="834" spans="1:27" ht="15.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row>
    <row r="835" spans="1:27" ht="15.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row>
    <row r="836" spans="1:27" ht="15.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row>
    <row r="837" spans="1:27" ht="15.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row>
    <row r="838" spans="1:27" ht="15.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row>
    <row r="839" spans="1:27" ht="15.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row>
    <row r="840" spans="1:27" ht="15.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row>
    <row r="841" spans="1:27" ht="15.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row>
    <row r="842" spans="1:27" ht="15.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row>
    <row r="843" spans="1:27" ht="15.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row>
    <row r="844" spans="1:27" ht="15.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row>
    <row r="845" spans="1:27" ht="15.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row>
    <row r="846" spans="1:27" ht="15.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row>
    <row r="847" spans="1:27" ht="15.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row>
    <row r="848" spans="1:27" ht="15.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row>
    <row r="849" spans="1:27" ht="15.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row>
    <row r="850" spans="1:27" ht="15.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row>
    <row r="851" spans="1:27" ht="15.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row>
    <row r="852" spans="1:27" ht="15.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row>
    <row r="853" spans="1:27" ht="15.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row>
    <row r="854" spans="1:27" ht="15.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row>
    <row r="855" spans="1:27" ht="15.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row>
    <row r="856" spans="1:27" ht="15.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row>
    <row r="857" spans="1:27" ht="15.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row>
    <row r="858" spans="1:27" ht="15.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row>
    <row r="859" spans="1:27" ht="15.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row>
    <row r="860" spans="1:27" ht="15.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row>
    <row r="861" spans="1:27" ht="15.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row>
    <row r="862" spans="1:27" ht="15.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row>
    <row r="863" spans="1:27" ht="15.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row>
    <row r="864" spans="1:27" ht="15.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row>
    <row r="865" spans="1:27" ht="15.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row>
    <row r="866" spans="1:27" ht="15.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row>
    <row r="867" spans="1:27" ht="15.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row>
    <row r="868" spans="1:27" ht="15.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row>
    <row r="869" spans="1:27" ht="15.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row>
    <row r="870" spans="1:27" ht="15.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row>
    <row r="871" spans="1:27" ht="15.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row>
    <row r="872" spans="1:27" ht="15.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row>
    <row r="873" spans="1:27" ht="15.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row>
    <row r="874" spans="1:27" ht="15.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row>
    <row r="875" spans="1:27" ht="15.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row>
    <row r="876" spans="1:27" ht="15.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row>
    <row r="877" spans="1:27" ht="15.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row>
    <row r="878" spans="1:27" ht="15.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row>
    <row r="879" spans="1:27" ht="15.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row>
    <row r="880" spans="1:27" ht="15.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row>
    <row r="881" spans="1:27" ht="15.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row>
    <row r="882" spans="1:27" ht="15.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row>
    <row r="883" spans="1:27" ht="15.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row>
    <row r="884" spans="1:27" ht="15.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row>
    <row r="885" spans="1:27" ht="15.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row>
    <row r="886" spans="1:27" ht="15.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row>
    <row r="887" spans="1:27" ht="15.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row>
    <row r="888" spans="1:27" ht="15.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row>
    <row r="889" spans="1:27" ht="15.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row>
    <row r="890" spans="1:27" ht="15.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row>
    <row r="891" spans="1:27" ht="15.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row>
    <row r="892" spans="1:27" ht="15.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row>
    <row r="893" spans="1:27" ht="15.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row>
    <row r="894" spans="1:27" ht="15.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row>
    <row r="895" spans="1:27" ht="15.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row>
    <row r="896" spans="1:27" ht="15.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row>
    <row r="897" spans="1:27" ht="15.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row>
    <row r="898" spans="1:27" ht="15.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row>
    <row r="899" spans="1:27" ht="15.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row>
    <row r="900" spans="1:27" ht="15.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row>
    <row r="901" spans="1:27" ht="15.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row>
    <row r="902" spans="1:27" ht="15.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row>
    <row r="903" spans="1:27" ht="15.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row>
    <row r="904" spans="1:27" ht="15.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row>
    <row r="905" spans="1:27" ht="15.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row>
    <row r="906" spans="1:27" ht="15.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row>
    <row r="907" spans="1:27" ht="15.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row>
    <row r="908" spans="1:27" ht="15.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row>
    <row r="909" spans="1:27" ht="15.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row>
    <row r="910" spans="1:27" ht="15.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row>
    <row r="911" spans="1:27" ht="15.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row>
    <row r="912" spans="1:27" ht="15.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row>
    <row r="913" spans="1:27" ht="15.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row>
    <row r="914" spans="1:27" ht="15.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row>
    <row r="915" spans="1:27" ht="15.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row>
    <row r="916" spans="1:27" ht="15.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row>
    <row r="917" spans="1:27" ht="15.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row>
    <row r="918" spans="1:27" ht="15.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row>
    <row r="919" spans="1:27" ht="15.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row>
    <row r="920" spans="1:27" ht="15.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row>
    <row r="921" spans="1:27" ht="15.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row>
    <row r="922" spans="1:27" ht="15.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row>
    <row r="923" spans="1:27" ht="15.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row>
    <row r="924" spans="1:27" ht="15.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row>
    <row r="925" spans="1:27" ht="15.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row>
    <row r="926" spans="1:27" ht="15.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row>
    <row r="927" spans="1:27" ht="15.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row>
    <row r="928" spans="1:27" ht="15.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row>
    <row r="929" spans="1:27" ht="15.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row>
    <row r="930" spans="1:27" ht="15.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row>
    <row r="931" spans="1:27" ht="15.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row>
    <row r="932" spans="1:27" ht="15.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row>
    <row r="933" spans="1:27" ht="15.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row>
    <row r="934" spans="1:27" ht="15.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row>
    <row r="935" spans="1:27" ht="15.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row>
    <row r="936" spans="1:27" ht="15.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row>
    <row r="937" spans="1:27" ht="15.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row>
    <row r="938" spans="1:27" ht="15.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row>
    <row r="939" spans="1:27" ht="15.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row>
    <row r="940" spans="1:27" ht="15.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row>
    <row r="941" spans="1:27" ht="15.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row>
    <row r="942" spans="1:27" ht="15.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row>
    <row r="943" spans="1:27" ht="15.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row>
    <row r="944" spans="1:27" ht="15.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row>
    <row r="945" spans="1:27" ht="15.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row>
    <row r="946" spans="1:27" ht="15.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row>
    <row r="947" spans="1:27" ht="15.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row>
    <row r="948" spans="1:27" ht="15.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row>
    <row r="949" spans="1:27" ht="15.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row>
    <row r="950" spans="1:27" ht="15.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row>
    <row r="951" spans="1:27" ht="15.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row>
    <row r="952" spans="1:27" ht="15.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row>
    <row r="953" spans="1:27" ht="15.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row>
    <row r="954" spans="1:27" ht="15.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row>
    <row r="955" spans="1:27" ht="15.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row>
    <row r="956" spans="1:27" ht="15.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row>
    <row r="957" spans="1:27" ht="15.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row>
    <row r="958" spans="1:27" ht="15.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row>
    <row r="959" spans="1:27" ht="15.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row>
    <row r="960" spans="1:27" ht="15.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row>
    <row r="961" spans="1:27" ht="15.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row>
    <row r="962" spans="1:27" ht="15.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row>
    <row r="963" spans="1:27" ht="15.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row>
    <row r="964" spans="1:27" ht="15.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row>
    <row r="965" spans="1:27" ht="15.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row>
    <row r="966" spans="1:27" ht="15.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row>
    <row r="967" spans="1:27" ht="15.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row>
    <row r="968" spans="1:27" ht="15.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row>
    <row r="969" spans="1:27" ht="15.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row>
    <row r="970" spans="1:27" ht="15.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row>
    <row r="971" spans="1:27" ht="15.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row>
    <row r="972" spans="1:27" ht="15.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row>
    <row r="973" spans="1:27" ht="15.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row>
    <row r="974" spans="1:27" ht="15.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row>
    <row r="975" spans="1:27" ht="15.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row>
    <row r="976" spans="1:27" ht="15.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row>
    <row r="977" spans="1:27" ht="15.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row>
    <row r="978" spans="1:27" ht="15.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row>
    <row r="979" spans="1:27" ht="15.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row>
    <row r="980" spans="1:27" ht="15.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row>
    <row r="981" spans="1:27" ht="15.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row>
    <row r="982" spans="1:27" ht="15.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row>
    <row r="983" spans="1:27" ht="15.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row>
    <row r="984" spans="1:27" ht="15.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row>
    <row r="985" spans="1:27" ht="15.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row>
    <row r="986" spans="1:27" ht="15.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row>
    <row r="987" spans="1:27" ht="15.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row>
    <row r="988" spans="1:27" ht="15.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row>
    <row r="989" spans="1:27" ht="15.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row>
    <row r="990" spans="1:27" ht="15.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row>
    <row r="991" spans="1:27" ht="15.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row>
    <row r="992" spans="1:27" ht="15.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row>
    <row r="993" spans="1:27" ht="15.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row>
    <row r="994" spans="1:27" ht="15.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row>
    <row r="995" spans="1:27" ht="15.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row>
    <row r="996" spans="1:27" ht="15.75" customHeight="1"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row>
    <row r="997" spans="1:27" ht="15.75" customHeight="1"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row>
    <row r="998" spans="1:27" ht="15.75" customHeight="1"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row>
    <row r="999" spans="1:27" ht="15.75" customHeight="1"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row>
    <row r="1000" spans="1:27" ht="15.75" customHeight="1"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row>
  </sheetData>
  <pageMargins left="0.7" right="0.7" top="0.75" bottom="0.75" header="0" footer="0"/>
  <pageSetup scale="5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J1000"/>
  <sheetViews>
    <sheetView workbookViewId="0">
      <selection activeCell="A2" sqref="A2:XFD19"/>
    </sheetView>
  </sheetViews>
  <sheetFormatPr baseColWidth="10" defaultColWidth="12.5" defaultRowHeight="15" customHeight="1" x14ac:dyDescent="0.2"/>
  <cols>
    <col min="1" max="1" width="8.5" style="68" customWidth="1"/>
    <col min="2" max="2" width="9" bestFit="1" customWidth="1"/>
    <col min="3" max="3" width="9.33203125" bestFit="1" customWidth="1"/>
    <col min="4" max="4" width="8.5" bestFit="1" customWidth="1"/>
    <col min="5" max="5" width="8.5" customWidth="1"/>
    <col min="6" max="6" width="10.83203125" customWidth="1"/>
    <col min="7" max="7" width="7.83203125" customWidth="1"/>
    <col min="8" max="8" width="27.33203125" customWidth="1"/>
    <col min="9" max="9" width="13" customWidth="1"/>
    <col min="10" max="10" width="31.83203125" customWidth="1"/>
    <col min="11" max="11" width="8.5" customWidth="1"/>
    <col min="12" max="12" width="12" customWidth="1"/>
    <col min="13" max="13" width="8.5" customWidth="1"/>
    <col min="14" max="14" width="10.33203125" customWidth="1"/>
    <col min="15" max="15" width="22.1640625" customWidth="1"/>
    <col min="16" max="16" width="11.6640625" customWidth="1"/>
    <col min="17" max="17" width="24.1640625" bestFit="1" customWidth="1"/>
    <col min="18" max="18" width="8.5" hidden="1" customWidth="1"/>
    <col min="19" max="19" width="8.5" customWidth="1"/>
    <col min="20" max="26" width="8.5" hidden="1" customWidth="1"/>
    <col min="27" max="35" width="0" hidden="1" customWidth="1"/>
    <col min="36" max="36" width="25" customWidth="1"/>
  </cols>
  <sheetData>
    <row r="1" spans="1:36" s="66" customFormat="1" ht="47" customHeight="1" thickBot="1" x14ac:dyDescent="0.25">
      <c r="A1" s="114" t="s">
        <v>97</v>
      </c>
      <c r="B1" s="115" t="s">
        <v>92</v>
      </c>
      <c r="C1" s="115" t="s">
        <v>91</v>
      </c>
      <c r="D1" s="115" t="s">
        <v>90</v>
      </c>
      <c r="E1" s="115" t="s">
        <v>66</v>
      </c>
      <c r="F1" s="115" t="s">
        <v>89</v>
      </c>
      <c r="G1" s="115" t="s">
        <v>88</v>
      </c>
      <c r="H1" s="115" t="s">
        <v>87</v>
      </c>
      <c r="I1" s="115" t="s">
        <v>86</v>
      </c>
      <c r="J1" s="115" t="s">
        <v>85</v>
      </c>
      <c r="K1" s="115" t="s">
        <v>84</v>
      </c>
      <c r="L1" s="115" t="s">
        <v>83</v>
      </c>
      <c r="M1" s="115" t="s">
        <v>82</v>
      </c>
      <c r="N1" s="115" t="s">
        <v>81</v>
      </c>
      <c r="O1" s="115" t="s">
        <v>80</v>
      </c>
      <c r="P1" s="115" t="s">
        <v>79</v>
      </c>
      <c r="Q1" s="115" t="s">
        <v>78</v>
      </c>
      <c r="R1" s="115" t="s">
        <v>77</v>
      </c>
      <c r="S1" s="115" t="s">
        <v>76</v>
      </c>
      <c r="T1" s="116" t="s">
        <v>75</v>
      </c>
      <c r="U1" s="116" t="s">
        <v>74</v>
      </c>
      <c r="V1" s="116" t="s">
        <v>73</v>
      </c>
      <c r="W1" s="116" t="s">
        <v>72</v>
      </c>
      <c r="X1" s="116" t="s">
        <v>71</v>
      </c>
      <c r="Y1" s="116" t="s">
        <v>70</v>
      </c>
      <c r="Z1" s="116" t="s">
        <v>69</v>
      </c>
      <c r="AA1" s="116" t="s">
        <v>63</v>
      </c>
      <c r="AB1" s="116" t="s">
        <v>68</v>
      </c>
      <c r="AC1" s="116" t="s">
        <v>67</v>
      </c>
      <c r="AD1" s="116" t="s">
        <v>66</v>
      </c>
      <c r="AE1" s="116" t="s">
        <v>65</v>
      </c>
      <c r="AF1" s="116" t="s">
        <v>64</v>
      </c>
      <c r="AG1" s="116" t="s">
        <v>63</v>
      </c>
      <c r="AH1" s="116" t="s">
        <v>62</v>
      </c>
      <c r="AI1" s="116" t="s">
        <v>61</v>
      </c>
      <c r="AJ1" s="117" t="s">
        <v>98</v>
      </c>
    </row>
    <row r="2" spans="1:36" ht="15" customHeight="1" x14ac:dyDescent="0.2">
      <c r="A2" s="110"/>
      <c r="B2" s="111"/>
      <c r="C2" s="111"/>
      <c r="D2" s="111"/>
      <c r="E2" s="111"/>
      <c r="F2" s="111"/>
      <c r="G2" s="111"/>
      <c r="H2" s="111"/>
      <c r="I2" s="111"/>
      <c r="J2" s="111"/>
      <c r="K2" s="111"/>
      <c r="L2" s="111"/>
      <c r="M2" s="111"/>
      <c r="N2" s="111"/>
      <c r="O2" s="111"/>
      <c r="P2" s="111"/>
      <c r="Q2" s="111"/>
      <c r="R2" s="111"/>
      <c r="S2" s="111"/>
      <c r="T2" s="112"/>
      <c r="U2" s="112"/>
      <c r="V2" s="112"/>
      <c r="W2" s="112"/>
      <c r="X2" s="112"/>
      <c r="Y2" s="112"/>
      <c r="Z2" s="112"/>
      <c r="AA2" s="112"/>
      <c r="AB2" s="112"/>
      <c r="AC2" s="112"/>
      <c r="AD2" s="112"/>
      <c r="AE2" s="112"/>
      <c r="AF2" s="112"/>
      <c r="AG2" s="112"/>
      <c r="AH2" s="112"/>
      <c r="AI2" s="112"/>
      <c r="AJ2" s="113"/>
    </row>
    <row r="3" spans="1:36" ht="15" customHeight="1" x14ac:dyDescent="0.2">
      <c r="A3" s="104"/>
      <c r="B3" s="99"/>
      <c r="C3" s="99"/>
      <c r="D3" s="99"/>
      <c r="E3" s="99"/>
      <c r="F3" s="99"/>
      <c r="G3" s="99"/>
      <c r="H3" s="99"/>
      <c r="I3" s="99"/>
      <c r="J3" s="99"/>
      <c r="K3" s="99"/>
      <c r="L3" s="99"/>
      <c r="M3" s="99"/>
      <c r="N3" s="99"/>
      <c r="O3" s="99"/>
      <c r="P3" s="99"/>
      <c r="Q3" s="99"/>
      <c r="R3" s="99"/>
      <c r="S3" s="99"/>
      <c r="T3" s="100"/>
      <c r="U3" s="100"/>
      <c r="V3" s="100"/>
      <c r="W3" s="100"/>
      <c r="X3" s="100"/>
      <c r="Y3" s="100"/>
      <c r="Z3" s="100"/>
      <c r="AA3" s="100"/>
      <c r="AB3" s="100"/>
      <c r="AC3" s="100"/>
      <c r="AD3" s="100"/>
      <c r="AE3" s="100"/>
      <c r="AF3" s="100"/>
      <c r="AG3" s="100"/>
      <c r="AH3" s="100"/>
      <c r="AI3" s="100"/>
      <c r="AJ3" s="105"/>
    </row>
    <row r="4" spans="1:36" ht="15" customHeight="1" x14ac:dyDescent="0.2">
      <c r="A4" s="104"/>
      <c r="B4" s="99"/>
      <c r="C4" s="99"/>
      <c r="D4" s="99"/>
      <c r="E4" s="99"/>
      <c r="F4" s="99"/>
      <c r="G4" s="99"/>
      <c r="H4" s="99"/>
      <c r="I4" s="99"/>
      <c r="J4" s="99"/>
      <c r="K4" s="99"/>
      <c r="L4" s="99"/>
      <c r="M4" s="99"/>
      <c r="N4" s="99"/>
      <c r="O4" s="99"/>
      <c r="P4" s="99"/>
      <c r="Q4" s="99"/>
      <c r="R4" s="99"/>
      <c r="S4" s="99"/>
      <c r="T4" s="100"/>
      <c r="U4" s="100"/>
      <c r="V4" s="100"/>
      <c r="W4" s="100"/>
      <c r="X4" s="100"/>
      <c r="Y4" s="100"/>
      <c r="Z4" s="100"/>
      <c r="AA4" s="100"/>
      <c r="AB4" s="100"/>
      <c r="AC4" s="100"/>
      <c r="AD4" s="100"/>
      <c r="AE4" s="100"/>
      <c r="AF4" s="100"/>
      <c r="AG4" s="100"/>
      <c r="AH4" s="100"/>
      <c r="AI4" s="100"/>
      <c r="AJ4" s="105"/>
    </row>
    <row r="5" spans="1:36" s="367" customFormat="1" ht="15" customHeight="1" x14ac:dyDescent="0.2">
      <c r="A5" s="363"/>
      <c r="B5" s="364"/>
      <c r="C5" s="364"/>
      <c r="D5" s="364"/>
      <c r="E5" s="364"/>
      <c r="F5" s="364"/>
      <c r="G5" s="364"/>
      <c r="H5" s="364"/>
      <c r="I5" s="364"/>
      <c r="J5" s="364"/>
      <c r="K5" s="364"/>
      <c r="L5" s="364"/>
      <c r="M5" s="364"/>
      <c r="N5" s="364"/>
      <c r="O5" s="364"/>
      <c r="P5" s="364"/>
      <c r="Q5" s="364"/>
      <c r="R5" s="364"/>
      <c r="S5" s="364"/>
      <c r="T5" s="365"/>
      <c r="U5" s="365"/>
      <c r="V5" s="365"/>
      <c r="W5" s="365"/>
      <c r="X5" s="365"/>
      <c r="Y5" s="365"/>
      <c r="Z5" s="365"/>
      <c r="AA5" s="365"/>
      <c r="AB5" s="365"/>
      <c r="AC5" s="365"/>
      <c r="AD5" s="365"/>
      <c r="AE5" s="365"/>
      <c r="AF5" s="365"/>
      <c r="AG5" s="365"/>
      <c r="AH5" s="365"/>
      <c r="AI5" s="365"/>
      <c r="AJ5" s="366"/>
    </row>
    <row r="6" spans="1:36" ht="15" customHeight="1" x14ac:dyDescent="0.2">
      <c r="A6" s="104"/>
      <c r="B6" s="99"/>
      <c r="C6" s="99"/>
      <c r="D6" s="99"/>
      <c r="E6" s="99"/>
      <c r="F6" s="99"/>
      <c r="G6" s="99"/>
      <c r="H6" s="99"/>
      <c r="I6" s="99"/>
      <c r="J6" s="99"/>
      <c r="K6" s="99"/>
      <c r="L6" s="99"/>
      <c r="M6" s="99"/>
      <c r="N6" s="99"/>
      <c r="O6" s="99"/>
      <c r="P6" s="99"/>
      <c r="Q6" s="99"/>
      <c r="R6" s="99"/>
      <c r="S6" s="99"/>
      <c r="T6" s="100"/>
      <c r="U6" s="100"/>
      <c r="V6" s="100"/>
      <c r="W6" s="100"/>
      <c r="X6" s="100"/>
      <c r="Y6" s="100"/>
      <c r="Z6" s="100"/>
      <c r="AA6" s="100"/>
      <c r="AB6" s="100"/>
      <c r="AC6" s="100"/>
      <c r="AD6" s="100"/>
      <c r="AE6" s="100"/>
      <c r="AF6" s="100"/>
      <c r="AG6" s="100"/>
      <c r="AH6" s="100"/>
      <c r="AI6" s="100"/>
      <c r="AJ6" s="105"/>
    </row>
    <row r="7" spans="1:36" ht="15" customHeight="1" x14ac:dyDescent="0.2">
      <c r="A7" s="104"/>
      <c r="B7" s="99"/>
      <c r="C7" s="99"/>
      <c r="D7" s="99"/>
      <c r="E7" s="99"/>
      <c r="F7" s="99"/>
      <c r="G7" s="99"/>
      <c r="H7" s="99"/>
      <c r="I7" s="99"/>
      <c r="J7" s="99"/>
      <c r="K7" s="99"/>
      <c r="L7" s="99"/>
      <c r="M7" s="99"/>
      <c r="N7" s="99"/>
      <c r="O7" s="99"/>
      <c r="P7" s="99"/>
      <c r="Q7" s="99"/>
      <c r="R7" s="99"/>
      <c r="S7" s="99"/>
      <c r="T7" s="100"/>
      <c r="U7" s="100"/>
      <c r="V7" s="100"/>
      <c r="W7" s="100"/>
      <c r="X7" s="100"/>
      <c r="Y7" s="100"/>
      <c r="Z7" s="100"/>
      <c r="AA7" s="100"/>
      <c r="AB7" s="100"/>
      <c r="AC7" s="100"/>
      <c r="AD7" s="100"/>
      <c r="AE7" s="100"/>
      <c r="AF7" s="100"/>
      <c r="AG7" s="100"/>
      <c r="AH7" s="100"/>
      <c r="AI7" s="100"/>
      <c r="AJ7" s="105"/>
    </row>
    <row r="8" spans="1:36" ht="15" customHeight="1" x14ac:dyDescent="0.2">
      <c r="A8" s="104"/>
      <c r="B8" s="99"/>
      <c r="C8" s="99"/>
      <c r="D8" s="99"/>
      <c r="E8" s="99"/>
      <c r="F8" s="99"/>
      <c r="G8" s="99"/>
      <c r="H8" s="99"/>
      <c r="I8" s="99"/>
      <c r="J8" s="99"/>
      <c r="K8" s="99"/>
      <c r="L8" s="99"/>
      <c r="M8" s="99"/>
      <c r="N8" s="99"/>
      <c r="O8" s="99"/>
      <c r="P8" s="99"/>
      <c r="Q8" s="99"/>
      <c r="R8" s="99"/>
      <c r="S8" s="99"/>
      <c r="T8" s="100"/>
      <c r="U8" s="100"/>
      <c r="V8" s="100"/>
      <c r="W8" s="100"/>
      <c r="X8" s="100"/>
      <c r="Y8" s="100"/>
      <c r="Z8" s="100"/>
      <c r="AA8" s="100"/>
      <c r="AB8" s="100"/>
      <c r="AC8" s="100"/>
      <c r="AD8" s="100"/>
      <c r="AE8" s="100"/>
      <c r="AF8" s="100"/>
      <c r="AG8" s="100"/>
      <c r="AH8" s="100"/>
      <c r="AI8" s="100"/>
      <c r="AJ8" s="105"/>
    </row>
    <row r="9" spans="1:36" ht="15" customHeight="1" x14ac:dyDescent="0.2">
      <c r="A9" s="104"/>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5"/>
    </row>
    <row r="10" spans="1:36" ht="15" customHeight="1" x14ac:dyDescent="0.2">
      <c r="A10" s="104"/>
      <c r="B10" s="99"/>
      <c r="C10" s="99"/>
      <c r="D10" s="99"/>
      <c r="E10" s="99"/>
      <c r="F10" s="99"/>
      <c r="G10" s="99"/>
      <c r="H10" s="99"/>
      <c r="I10" s="99"/>
      <c r="J10" s="99"/>
      <c r="K10" s="99"/>
      <c r="L10" s="99"/>
      <c r="M10" s="99"/>
      <c r="N10" s="99"/>
      <c r="O10" s="99"/>
      <c r="P10" s="99"/>
      <c r="Q10" s="99"/>
      <c r="R10" s="99"/>
      <c r="S10" s="99"/>
      <c r="T10" s="100"/>
      <c r="U10" s="100"/>
      <c r="V10" s="100"/>
      <c r="W10" s="100"/>
      <c r="X10" s="100"/>
      <c r="Y10" s="100"/>
      <c r="Z10" s="100"/>
      <c r="AA10" s="100"/>
      <c r="AB10" s="100"/>
      <c r="AC10" s="100"/>
      <c r="AD10" s="100"/>
      <c r="AE10" s="100"/>
      <c r="AF10" s="100"/>
      <c r="AG10" s="100"/>
      <c r="AH10" s="100"/>
      <c r="AI10" s="100"/>
      <c r="AJ10" s="105"/>
    </row>
    <row r="11" spans="1:36" ht="15" customHeight="1" x14ac:dyDescent="0.2">
      <c r="A11" s="104"/>
      <c r="B11" s="99"/>
      <c r="C11" s="99"/>
      <c r="D11" s="99"/>
      <c r="E11" s="99"/>
      <c r="F11" s="99"/>
      <c r="G11" s="99"/>
      <c r="H11" s="99"/>
      <c r="I11" s="99"/>
      <c r="J11" s="99"/>
      <c r="K11" s="99"/>
      <c r="L11" s="99"/>
      <c r="M11" s="99"/>
      <c r="N11" s="99"/>
      <c r="O11" s="99"/>
      <c r="P11" s="99"/>
      <c r="Q11" s="99"/>
      <c r="R11" s="99"/>
      <c r="S11" s="99"/>
      <c r="T11" s="100"/>
      <c r="U11" s="100"/>
      <c r="V11" s="100"/>
      <c r="W11" s="100"/>
      <c r="X11" s="100"/>
      <c r="Y11" s="100"/>
      <c r="Z11" s="100"/>
      <c r="AA11" s="100"/>
      <c r="AB11" s="100"/>
      <c r="AC11" s="100"/>
      <c r="AD11" s="100"/>
      <c r="AE11" s="100"/>
      <c r="AF11" s="100"/>
      <c r="AG11" s="100"/>
      <c r="AH11" s="100"/>
      <c r="AI11" s="100"/>
      <c r="AJ11" s="105"/>
    </row>
    <row r="12" spans="1:36" ht="15" customHeight="1" x14ac:dyDescent="0.2">
      <c r="A12" s="104"/>
      <c r="B12" s="99"/>
      <c r="C12" s="99"/>
      <c r="D12" s="99"/>
      <c r="E12" s="99"/>
      <c r="F12" s="99"/>
      <c r="G12" s="99"/>
      <c r="H12" s="99"/>
      <c r="I12" s="99"/>
      <c r="J12" s="99"/>
      <c r="K12" s="99"/>
      <c r="L12" s="99"/>
      <c r="M12" s="99"/>
      <c r="N12" s="99"/>
      <c r="O12" s="99"/>
      <c r="P12" s="99"/>
      <c r="Q12" s="99"/>
      <c r="R12" s="99"/>
      <c r="S12" s="99"/>
      <c r="T12" s="100"/>
      <c r="U12" s="100"/>
      <c r="V12" s="100"/>
      <c r="W12" s="100"/>
      <c r="X12" s="100"/>
      <c r="Y12" s="100"/>
      <c r="Z12" s="100"/>
      <c r="AA12" s="100"/>
      <c r="AB12" s="100"/>
      <c r="AC12" s="100"/>
      <c r="AD12" s="100"/>
      <c r="AE12" s="100"/>
      <c r="AF12" s="100"/>
      <c r="AG12" s="100"/>
      <c r="AH12" s="100"/>
      <c r="AI12" s="100"/>
      <c r="AJ12" s="105"/>
    </row>
    <row r="13" spans="1:36" ht="15" customHeight="1" x14ac:dyDescent="0.2">
      <c r="A13" s="104"/>
      <c r="B13" s="99"/>
      <c r="C13" s="99"/>
      <c r="D13" s="99"/>
      <c r="E13" s="99"/>
      <c r="F13" s="99"/>
      <c r="G13" s="99"/>
      <c r="H13" s="99"/>
      <c r="I13" s="99"/>
      <c r="J13" s="99"/>
      <c r="K13" s="99"/>
      <c r="L13" s="99"/>
      <c r="M13" s="99"/>
      <c r="N13" s="99"/>
      <c r="O13" s="99"/>
      <c r="P13" s="99"/>
      <c r="Q13" s="99"/>
      <c r="R13" s="99"/>
      <c r="S13" s="99"/>
      <c r="T13" s="100"/>
      <c r="U13" s="100"/>
      <c r="V13" s="100"/>
      <c r="W13" s="100"/>
      <c r="X13" s="100"/>
      <c r="Y13" s="100"/>
      <c r="Z13" s="100"/>
      <c r="AA13" s="100"/>
      <c r="AB13" s="100"/>
      <c r="AC13" s="100"/>
      <c r="AD13" s="100"/>
      <c r="AE13" s="100"/>
      <c r="AF13" s="100"/>
      <c r="AG13" s="100"/>
      <c r="AH13" s="100"/>
      <c r="AI13" s="100"/>
      <c r="AJ13" s="105"/>
    </row>
    <row r="14" spans="1:36" s="367" customFormat="1" ht="15" customHeight="1" x14ac:dyDescent="0.2">
      <c r="A14" s="363"/>
      <c r="B14" s="364"/>
      <c r="C14" s="364"/>
      <c r="D14" s="364"/>
      <c r="E14" s="364"/>
      <c r="F14" s="364"/>
      <c r="G14" s="364"/>
      <c r="H14" s="364"/>
      <c r="I14" s="364"/>
      <c r="J14" s="364"/>
      <c r="K14" s="364"/>
      <c r="L14" s="364"/>
      <c r="M14" s="364"/>
      <c r="N14" s="364"/>
      <c r="O14" s="364"/>
      <c r="P14" s="364"/>
      <c r="Q14" s="364"/>
      <c r="R14" s="364"/>
      <c r="S14" s="364"/>
      <c r="T14" s="365"/>
      <c r="U14" s="365"/>
      <c r="V14" s="365"/>
      <c r="W14" s="365"/>
      <c r="X14" s="365"/>
      <c r="Y14" s="365"/>
      <c r="Z14" s="365"/>
      <c r="AA14" s="365"/>
      <c r="AB14" s="365"/>
      <c r="AC14" s="365"/>
      <c r="AD14" s="365"/>
      <c r="AE14" s="365"/>
      <c r="AF14" s="365"/>
      <c r="AG14" s="365"/>
      <c r="AH14" s="365"/>
      <c r="AI14" s="365"/>
      <c r="AJ14" s="366"/>
    </row>
    <row r="15" spans="1:36" ht="15" customHeight="1" x14ac:dyDescent="0.2">
      <c r="A15" s="104"/>
      <c r="B15" s="99"/>
      <c r="C15" s="99"/>
      <c r="D15" s="99"/>
      <c r="E15" s="99"/>
      <c r="F15" s="99"/>
      <c r="G15" s="99"/>
      <c r="H15" s="99"/>
      <c r="I15" s="99"/>
      <c r="J15" s="99"/>
      <c r="K15" s="99"/>
      <c r="L15" s="99"/>
      <c r="M15" s="99"/>
      <c r="N15" s="99"/>
      <c r="O15" s="99"/>
      <c r="P15" s="99"/>
      <c r="Q15" s="99"/>
      <c r="R15" s="99"/>
      <c r="S15" s="99"/>
      <c r="T15" s="100"/>
      <c r="U15" s="100"/>
      <c r="V15" s="100"/>
      <c r="W15" s="100"/>
      <c r="X15" s="100"/>
      <c r="Y15" s="100"/>
      <c r="Z15" s="100"/>
      <c r="AA15" s="100"/>
      <c r="AB15" s="100"/>
      <c r="AC15" s="100"/>
      <c r="AD15" s="100"/>
      <c r="AE15" s="100"/>
      <c r="AF15" s="100"/>
      <c r="AG15" s="100"/>
      <c r="AH15" s="100"/>
      <c r="AI15" s="100"/>
      <c r="AJ15" s="105"/>
    </row>
    <row r="16" spans="1:36" ht="15" customHeight="1" x14ac:dyDescent="0.2">
      <c r="A16" s="104"/>
      <c r="B16" s="99"/>
      <c r="C16" s="99"/>
      <c r="D16" s="99"/>
      <c r="E16" s="99"/>
      <c r="F16" s="99"/>
      <c r="G16" s="99"/>
      <c r="H16" s="99"/>
      <c r="I16" s="99"/>
      <c r="J16" s="99"/>
      <c r="K16" s="99"/>
      <c r="L16" s="99"/>
      <c r="M16" s="99"/>
      <c r="N16" s="99"/>
      <c r="O16" s="99"/>
      <c r="P16" s="99"/>
      <c r="Q16" s="99"/>
      <c r="R16" s="99"/>
      <c r="S16" s="99"/>
      <c r="T16" s="100"/>
      <c r="U16" s="100"/>
      <c r="V16" s="100"/>
      <c r="W16" s="100"/>
      <c r="X16" s="100"/>
      <c r="Y16" s="100"/>
      <c r="Z16" s="100"/>
      <c r="AA16" s="100"/>
      <c r="AB16" s="100"/>
      <c r="AC16" s="100"/>
      <c r="AD16" s="100"/>
      <c r="AE16" s="100"/>
      <c r="AF16" s="100"/>
      <c r="AG16" s="100"/>
      <c r="AH16" s="100"/>
      <c r="AI16" s="100"/>
      <c r="AJ16" s="105"/>
    </row>
    <row r="17" spans="1:36" ht="15" customHeight="1" x14ac:dyDescent="0.2">
      <c r="A17" s="104"/>
      <c r="B17" s="99"/>
      <c r="C17" s="99"/>
      <c r="D17" s="99"/>
      <c r="E17" s="99"/>
      <c r="F17" s="99"/>
      <c r="G17" s="99"/>
      <c r="H17" s="99"/>
      <c r="I17" s="99"/>
      <c r="J17" s="99"/>
      <c r="K17" s="99"/>
      <c r="L17" s="99"/>
      <c r="M17" s="99"/>
      <c r="N17" s="99"/>
      <c r="O17" s="99"/>
      <c r="P17" s="99"/>
      <c r="Q17" s="99"/>
      <c r="R17" s="99"/>
      <c r="S17" s="99"/>
      <c r="T17" s="100"/>
      <c r="U17" s="100"/>
      <c r="V17" s="100"/>
      <c r="W17" s="100"/>
      <c r="X17" s="100"/>
      <c r="Y17" s="100"/>
      <c r="Z17" s="100"/>
      <c r="AA17" s="100"/>
      <c r="AB17" s="100"/>
      <c r="AC17" s="100"/>
      <c r="AD17" s="100"/>
      <c r="AE17" s="100"/>
      <c r="AF17" s="100"/>
      <c r="AG17" s="100"/>
      <c r="AH17" s="100"/>
      <c r="AI17" s="100"/>
      <c r="AJ17" s="105"/>
    </row>
    <row r="18" spans="1:36" ht="15" customHeight="1" x14ac:dyDescent="0.2">
      <c r="A18" s="104"/>
      <c r="B18" s="99"/>
      <c r="C18" s="99"/>
      <c r="D18" s="99"/>
      <c r="E18" s="99"/>
      <c r="F18" s="99"/>
      <c r="G18" s="99"/>
      <c r="H18" s="99"/>
      <c r="I18" s="99"/>
      <c r="J18" s="99"/>
      <c r="K18" s="99"/>
      <c r="L18" s="99"/>
      <c r="M18" s="99"/>
      <c r="N18" s="99"/>
      <c r="O18" s="99"/>
      <c r="P18" s="99"/>
      <c r="Q18" s="99"/>
      <c r="R18" s="99"/>
      <c r="S18" s="99"/>
      <c r="T18" s="100"/>
      <c r="U18" s="100"/>
      <c r="V18" s="100"/>
      <c r="W18" s="100"/>
      <c r="X18" s="100"/>
      <c r="Y18" s="100"/>
      <c r="Z18" s="100"/>
      <c r="AA18" s="100"/>
      <c r="AB18" s="100"/>
      <c r="AC18" s="100"/>
      <c r="AD18" s="100"/>
      <c r="AE18" s="100"/>
      <c r="AF18" s="100"/>
      <c r="AG18" s="100"/>
      <c r="AH18" s="100"/>
      <c r="AI18" s="100"/>
      <c r="AJ18" s="105"/>
    </row>
    <row r="19" spans="1:36" ht="15" customHeight="1" x14ac:dyDescent="0.2">
      <c r="A19" s="104"/>
      <c r="B19" s="99"/>
      <c r="C19" s="99"/>
      <c r="D19" s="99"/>
      <c r="E19" s="99"/>
      <c r="F19" s="99"/>
      <c r="G19" s="99"/>
      <c r="H19" s="99"/>
      <c r="I19" s="99"/>
      <c r="J19" s="99"/>
      <c r="K19" s="99"/>
      <c r="L19" s="99"/>
      <c r="M19" s="99"/>
      <c r="N19" s="99"/>
      <c r="O19" s="99"/>
      <c r="P19" s="99"/>
      <c r="Q19" s="99"/>
      <c r="R19" s="99"/>
      <c r="S19" s="99"/>
      <c r="T19" s="100"/>
      <c r="U19" s="100"/>
      <c r="V19" s="100"/>
      <c r="W19" s="100"/>
      <c r="X19" s="100"/>
      <c r="Y19" s="100"/>
      <c r="Z19" s="100"/>
      <c r="AA19" s="100"/>
      <c r="AB19" s="100"/>
      <c r="AC19" s="100"/>
      <c r="AD19" s="100"/>
      <c r="AE19" s="100"/>
      <c r="AF19" s="100"/>
      <c r="AG19" s="100"/>
      <c r="AH19" s="100"/>
      <c r="AI19" s="100"/>
      <c r="AJ19" s="105"/>
    </row>
    <row r="20" spans="1:36" ht="15" customHeight="1" x14ac:dyDescent="0.2">
      <c r="A20" s="104"/>
      <c r="B20" s="99"/>
      <c r="C20" s="99"/>
      <c r="D20" s="99"/>
      <c r="E20" s="99"/>
      <c r="F20" s="99"/>
      <c r="G20" s="99"/>
      <c r="H20" s="99"/>
      <c r="I20" s="99"/>
      <c r="J20" s="99"/>
      <c r="K20" s="99"/>
      <c r="L20" s="99"/>
      <c r="M20" s="99"/>
      <c r="N20" s="99"/>
      <c r="O20" s="99"/>
      <c r="P20" s="99"/>
      <c r="Q20" s="99"/>
      <c r="R20" s="99"/>
      <c r="S20" s="99"/>
      <c r="T20" s="100"/>
      <c r="U20" s="100"/>
      <c r="V20" s="100"/>
      <c r="W20" s="100"/>
      <c r="X20" s="100"/>
      <c r="Y20" s="100"/>
      <c r="Z20" s="100"/>
      <c r="AA20" s="100"/>
      <c r="AB20" s="100"/>
      <c r="AC20" s="100"/>
      <c r="AD20" s="100"/>
      <c r="AE20" s="100"/>
      <c r="AF20" s="100"/>
      <c r="AG20" s="100"/>
      <c r="AH20" s="100"/>
      <c r="AI20" s="100"/>
      <c r="AJ20" s="105"/>
    </row>
    <row r="21" spans="1:36" ht="15.75" customHeight="1" x14ac:dyDescent="0.2">
      <c r="A21" s="104"/>
      <c r="B21" s="99"/>
      <c r="C21" s="99"/>
      <c r="D21" s="99"/>
      <c r="E21" s="99"/>
      <c r="F21" s="99"/>
      <c r="G21" s="99"/>
      <c r="H21" s="99"/>
      <c r="I21" s="99"/>
      <c r="J21" s="99"/>
      <c r="K21" s="99"/>
      <c r="L21" s="99"/>
      <c r="M21" s="99"/>
      <c r="N21" s="99"/>
      <c r="O21" s="99"/>
      <c r="P21" s="99"/>
      <c r="Q21" s="99"/>
      <c r="R21" s="99"/>
      <c r="S21" s="99"/>
      <c r="T21" s="100"/>
      <c r="U21" s="100"/>
      <c r="V21" s="100"/>
      <c r="W21" s="100"/>
      <c r="X21" s="100"/>
      <c r="Y21" s="100"/>
      <c r="Z21" s="100"/>
      <c r="AA21" s="100"/>
      <c r="AB21" s="100"/>
      <c r="AC21" s="100"/>
      <c r="AD21" s="100"/>
      <c r="AE21" s="100"/>
      <c r="AF21" s="100"/>
      <c r="AG21" s="100"/>
      <c r="AH21" s="100"/>
      <c r="AI21" s="100"/>
      <c r="AJ21" s="105"/>
    </row>
    <row r="22" spans="1:36" ht="15.75" customHeight="1" thickTop="1" x14ac:dyDescent="0.2">
      <c r="A22" s="106"/>
      <c r="B22" s="107"/>
      <c r="C22" s="107"/>
      <c r="D22" s="107"/>
      <c r="E22" s="107"/>
      <c r="F22" s="107"/>
      <c r="G22" s="107"/>
      <c r="H22" s="107"/>
      <c r="I22" s="107"/>
      <c r="J22" s="107"/>
      <c r="K22" s="107"/>
      <c r="L22" s="107"/>
      <c r="M22" s="107"/>
      <c r="N22" s="107"/>
      <c r="O22" s="107"/>
      <c r="P22" s="107"/>
      <c r="Q22" s="107"/>
      <c r="R22" s="107"/>
      <c r="S22" s="107"/>
      <c r="T22" s="108"/>
      <c r="U22" s="108"/>
      <c r="V22" s="108"/>
      <c r="W22" s="108"/>
      <c r="X22" s="108"/>
      <c r="Y22" s="108"/>
      <c r="Z22" s="108"/>
      <c r="AA22" s="108"/>
      <c r="AB22" s="108"/>
      <c r="AC22" s="108"/>
      <c r="AD22" s="108"/>
      <c r="AE22" s="108"/>
      <c r="AF22" s="108"/>
      <c r="AG22" s="108"/>
      <c r="AH22" s="108"/>
      <c r="AI22" s="108"/>
      <c r="AJ22" s="109"/>
    </row>
    <row r="23" spans="1:36" ht="15.75" customHeight="1" x14ac:dyDescent="0.2"/>
    <row r="24" spans="1:36" ht="15.75" customHeight="1" x14ac:dyDescent="0.2"/>
    <row r="25" spans="1:36" ht="15.75" customHeight="1" x14ac:dyDescent="0.2"/>
    <row r="26" spans="1:36" ht="15.75" customHeight="1" x14ac:dyDescent="0.2"/>
    <row r="27" spans="1:36" ht="15.75" customHeight="1" x14ac:dyDescent="0.2"/>
    <row r="28" spans="1:36" ht="15.75" customHeight="1" x14ac:dyDescent="0.2"/>
    <row r="29" spans="1:36" ht="15.75" customHeight="1" x14ac:dyDescent="0.2"/>
    <row r="30" spans="1:36" ht="15.75" customHeight="1" x14ac:dyDescent="0.2"/>
    <row r="31" spans="1:36" ht="15.75" customHeight="1" x14ac:dyDescent="0.2"/>
    <row r="32" spans="1:3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W1004"/>
  <sheetViews>
    <sheetView topLeftCell="A3" workbookViewId="0">
      <selection activeCell="A5" sqref="A5:XFD23"/>
    </sheetView>
  </sheetViews>
  <sheetFormatPr baseColWidth="10" defaultColWidth="12.5" defaultRowHeight="15" customHeight="1" x14ac:dyDescent="0.2"/>
  <cols>
    <col min="1" max="1" width="10.5" style="72" bestFit="1" customWidth="1"/>
    <col min="2" max="3" width="21.33203125" style="72" customWidth="1"/>
    <col min="4" max="4" width="12.5" style="72" customWidth="1"/>
    <col min="5" max="5" width="26.5" style="72" bestFit="1" customWidth="1"/>
    <col min="6" max="6" width="10.5" style="72" bestFit="1" customWidth="1"/>
    <col min="7" max="22" width="8.5" style="72" customWidth="1"/>
    <col min="23" max="16384" width="12.5" style="72"/>
  </cols>
  <sheetData>
    <row r="1" spans="1:23" ht="16" x14ac:dyDescent="0.2">
      <c r="A1" s="130" t="s">
        <v>0</v>
      </c>
      <c r="B1" s="131">
        <v>0.375</v>
      </c>
      <c r="C1" s="131"/>
      <c r="F1" s="132"/>
    </row>
    <row r="2" spans="1:23" ht="16" x14ac:dyDescent="0.2">
      <c r="A2" s="130" t="s">
        <v>1</v>
      </c>
      <c r="B2" s="133">
        <v>0</v>
      </c>
      <c r="C2" s="133"/>
      <c r="F2" s="132"/>
    </row>
    <row r="3" spans="1:23" ht="16" x14ac:dyDescent="0.2">
      <c r="A3" s="130"/>
      <c r="B3" s="130"/>
      <c r="C3" s="130"/>
      <c r="F3" s="132"/>
    </row>
    <row r="4" spans="1:23" ht="34" x14ac:dyDescent="0.2">
      <c r="A4" s="134" t="s">
        <v>2</v>
      </c>
      <c r="B4" s="134" t="s">
        <v>95</v>
      </c>
      <c r="C4" s="134" t="s">
        <v>3</v>
      </c>
      <c r="D4" s="134" t="s">
        <v>91</v>
      </c>
      <c r="E4" s="134" t="s">
        <v>120</v>
      </c>
      <c r="F4" s="134" t="s">
        <v>76</v>
      </c>
      <c r="G4" s="135"/>
      <c r="H4" s="136"/>
      <c r="I4" s="136"/>
      <c r="J4" s="136"/>
      <c r="K4" s="136"/>
      <c r="L4" s="136"/>
      <c r="M4" s="136"/>
      <c r="N4" s="136"/>
      <c r="O4" s="136"/>
      <c r="P4" s="136"/>
      <c r="Q4" s="136"/>
      <c r="R4" s="136"/>
      <c r="S4" s="136"/>
      <c r="T4" s="136"/>
      <c r="U4" s="136"/>
      <c r="V4" s="136"/>
      <c r="W4" s="136"/>
    </row>
    <row r="5" spans="1:23" ht="16" x14ac:dyDescent="0.2">
      <c r="A5" s="110"/>
      <c r="B5" s="111"/>
      <c r="C5" s="111"/>
      <c r="D5" s="111"/>
      <c r="E5" s="111"/>
      <c r="F5" s="111"/>
      <c r="H5" s="137"/>
      <c r="I5" s="132"/>
    </row>
    <row r="6" spans="1:23" ht="16" x14ac:dyDescent="0.2">
      <c r="A6" s="104"/>
      <c r="B6" s="99"/>
      <c r="C6" s="99"/>
      <c r="D6" s="99"/>
      <c r="E6" s="99"/>
      <c r="F6" s="99"/>
      <c r="H6" s="137"/>
      <c r="I6" s="132"/>
    </row>
    <row r="7" spans="1:23" ht="16" x14ac:dyDescent="0.2">
      <c r="A7" s="104"/>
      <c r="B7" s="99"/>
      <c r="C7" s="99"/>
      <c r="D7" s="99"/>
      <c r="E7" s="99"/>
      <c r="F7" s="99"/>
      <c r="H7" s="137"/>
      <c r="I7" s="132"/>
    </row>
    <row r="8" spans="1:23" ht="16" x14ac:dyDescent="0.2">
      <c r="A8" s="104"/>
      <c r="B8" s="99"/>
      <c r="C8" s="99"/>
      <c r="D8" s="99"/>
      <c r="E8" s="99"/>
      <c r="F8" s="99"/>
      <c r="I8" s="132"/>
    </row>
    <row r="9" spans="1:23" ht="16" x14ac:dyDescent="0.2">
      <c r="A9" s="104"/>
      <c r="B9" s="99"/>
      <c r="C9" s="99"/>
      <c r="D9" s="99"/>
      <c r="E9" s="99"/>
      <c r="F9" s="99"/>
      <c r="I9" s="132"/>
    </row>
    <row r="10" spans="1:23" ht="16" x14ac:dyDescent="0.2">
      <c r="A10" s="104"/>
      <c r="B10" s="99"/>
      <c r="C10" s="99"/>
      <c r="D10" s="99"/>
      <c r="E10" s="99"/>
      <c r="F10" s="99"/>
      <c r="I10" s="132"/>
    </row>
    <row r="11" spans="1:23" ht="16" x14ac:dyDescent="0.2">
      <c r="A11" s="104"/>
      <c r="B11" s="99"/>
      <c r="C11" s="99"/>
      <c r="D11" s="99"/>
      <c r="E11" s="99"/>
      <c r="F11" s="99"/>
      <c r="I11" s="132"/>
    </row>
    <row r="12" spans="1:23" ht="16" x14ac:dyDescent="0.2">
      <c r="A12" s="104"/>
      <c r="B12" s="99"/>
      <c r="C12" s="99"/>
      <c r="D12" s="99"/>
      <c r="E12" s="99"/>
      <c r="F12" s="99"/>
      <c r="I12" s="132"/>
    </row>
    <row r="13" spans="1:23" ht="16" x14ac:dyDescent="0.2">
      <c r="A13" s="104"/>
      <c r="B13" s="99"/>
      <c r="C13" s="99"/>
      <c r="D13" s="99"/>
      <c r="E13" s="99"/>
      <c r="F13" s="99"/>
      <c r="I13" s="132"/>
    </row>
    <row r="14" spans="1:23" ht="16" x14ac:dyDescent="0.2">
      <c r="A14" s="104"/>
      <c r="B14" s="99"/>
      <c r="C14" s="99"/>
      <c r="D14" s="99"/>
      <c r="E14" s="99"/>
      <c r="F14" s="99"/>
      <c r="I14" s="132"/>
    </row>
    <row r="15" spans="1:23" ht="16" x14ac:dyDescent="0.2">
      <c r="A15" s="104"/>
      <c r="B15" s="99"/>
      <c r="C15" s="99"/>
      <c r="D15" s="99"/>
      <c r="E15" s="99"/>
      <c r="F15" s="99"/>
      <c r="I15" s="132"/>
    </row>
    <row r="16" spans="1:23" ht="16" x14ac:dyDescent="0.2">
      <c r="A16" s="104"/>
      <c r="B16" s="99"/>
      <c r="C16" s="99"/>
      <c r="D16" s="99"/>
      <c r="E16" s="99"/>
      <c r="F16" s="99"/>
      <c r="I16" s="132"/>
    </row>
    <row r="17" spans="1:9" ht="16" x14ac:dyDescent="0.2">
      <c r="A17" s="104"/>
      <c r="B17" s="99"/>
      <c r="C17" s="99"/>
      <c r="D17" s="99"/>
      <c r="E17" s="99"/>
      <c r="F17" s="99"/>
      <c r="I17" s="132"/>
    </row>
    <row r="18" spans="1:9" ht="16" x14ac:dyDescent="0.2">
      <c r="A18" s="104"/>
      <c r="B18" s="99"/>
      <c r="C18" s="99"/>
      <c r="D18" s="99"/>
      <c r="E18" s="99"/>
      <c r="F18" s="99"/>
      <c r="I18" s="132"/>
    </row>
    <row r="19" spans="1:9" ht="16" x14ac:dyDescent="0.2">
      <c r="A19" s="104"/>
      <c r="B19" s="99"/>
      <c r="C19" s="99"/>
      <c r="D19" s="99"/>
      <c r="E19" s="99"/>
      <c r="F19" s="99"/>
      <c r="I19" s="132"/>
    </row>
    <row r="20" spans="1:9" ht="16" x14ac:dyDescent="0.2">
      <c r="A20" s="104"/>
      <c r="B20" s="99"/>
      <c r="C20" s="99"/>
      <c r="D20" s="99"/>
      <c r="E20" s="99"/>
      <c r="F20" s="99"/>
      <c r="I20" s="132"/>
    </row>
    <row r="21" spans="1:9" ht="16" x14ac:dyDescent="0.2">
      <c r="A21" s="104"/>
      <c r="B21" s="99"/>
      <c r="C21" s="99"/>
      <c r="D21" s="99"/>
      <c r="E21" s="99"/>
      <c r="F21" s="99"/>
      <c r="I21" s="132"/>
    </row>
    <row r="22" spans="1:9" ht="16" x14ac:dyDescent="0.2">
      <c r="A22" s="104"/>
      <c r="B22" s="99"/>
      <c r="C22" s="99"/>
      <c r="D22" s="99"/>
      <c r="E22" s="99"/>
      <c r="F22" s="99"/>
      <c r="I22" s="132"/>
    </row>
    <row r="23" spans="1:9" ht="16" x14ac:dyDescent="0.2">
      <c r="A23" s="104"/>
      <c r="B23" s="355"/>
      <c r="G23" s="132"/>
    </row>
    <row r="24" spans="1:9" ht="16" x14ac:dyDescent="0.2">
      <c r="F24" s="132"/>
    </row>
    <row r="25" spans="1:9" ht="15.75" customHeight="1" x14ac:dyDescent="0.2">
      <c r="F25" s="132"/>
    </row>
    <row r="26" spans="1:9" ht="15.75" customHeight="1" x14ac:dyDescent="0.2">
      <c r="F26" s="132"/>
    </row>
    <row r="27" spans="1:9" ht="15.75" customHeight="1" x14ac:dyDescent="0.2">
      <c r="F27" s="132"/>
    </row>
    <row r="28" spans="1:9" ht="15.75" customHeight="1" x14ac:dyDescent="0.2">
      <c r="F28" s="132"/>
    </row>
    <row r="29" spans="1:9" ht="15.75" customHeight="1" x14ac:dyDescent="0.2">
      <c r="F29" s="132"/>
    </row>
    <row r="30" spans="1:9" ht="15.75" customHeight="1" x14ac:dyDescent="0.2">
      <c r="F30" s="132"/>
    </row>
    <row r="31" spans="1:9" ht="15.75" customHeight="1" x14ac:dyDescent="0.2">
      <c r="F31" s="132"/>
    </row>
    <row r="32" spans="1:9" ht="15.75" customHeight="1" x14ac:dyDescent="0.2">
      <c r="F32" s="132"/>
    </row>
    <row r="33" spans="6:6" ht="15.75" customHeight="1" x14ac:dyDescent="0.2">
      <c r="F33" s="132"/>
    </row>
    <row r="34" spans="6:6" ht="15.75" customHeight="1" x14ac:dyDescent="0.2">
      <c r="F34" s="132"/>
    </row>
    <row r="35" spans="6:6" ht="15.75" customHeight="1" x14ac:dyDescent="0.2">
      <c r="F35" s="132"/>
    </row>
    <row r="36" spans="6:6" ht="15.75" customHeight="1" x14ac:dyDescent="0.2">
      <c r="F36" s="132"/>
    </row>
    <row r="37" spans="6:6" ht="15.75" customHeight="1" x14ac:dyDescent="0.2">
      <c r="F37" s="132"/>
    </row>
    <row r="38" spans="6:6" ht="15.75" customHeight="1" x14ac:dyDescent="0.2">
      <c r="F38" s="132"/>
    </row>
    <row r="39" spans="6:6" ht="15.75" customHeight="1" x14ac:dyDescent="0.2">
      <c r="F39" s="132"/>
    </row>
    <row r="40" spans="6:6" ht="15.75" customHeight="1" x14ac:dyDescent="0.2">
      <c r="F40" s="132"/>
    </row>
    <row r="41" spans="6:6" ht="15.75" customHeight="1" x14ac:dyDescent="0.2">
      <c r="F41" s="132"/>
    </row>
    <row r="42" spans="6:6" ht="15.75" customHeight="1" x14ac:dyDescent="0.2">
      <c r="F42" s="132"/>
    </row>
    <row r="43" spans="6:6" ht="15.75" customHeight="1" x14ac:dyDescent="0.2">
      <c r="F43" s="132"/>
    </row>
    <row r="44" spans="6:6" ht="15.75" customHeight="1" x14ac:dyDescent="0.2">
      <c r="F44" s="132"/>
    </row>
    <row r="45" spans="6:6" ht="15.75" customHeight="1" x14ac:dyDescent="0.2">
      <c r="F45" s="132"/>
    </row>
    <row r="46" spans="6:6" ht="15.75" customHeight="1" x14ac:dyDescent="0.2">
      <c r="F46" s="132"/>
    </row>
    <row r="47" spans="6:6" ht="15.75" customHeight="1" x14ac:dyDescent="0.2">
      <c r="F47" s="132"/>
    </row>
    <row r="48" spans="6:6" ht="15.75" customHeight="1" x14ac:dyDescent="0.2">
      <c r="F48" s="132"/>
    </row>
    <row r="49" spans="6:6" ht="15.75" customHeight="1" x14ac:dyDescent="0.2">
      <c r="F49" s="132"/>
    </row>
    <row r="50" spans="6:6" ht="15.75" customHeight="1" x14ac:dyDescent="0.2">
      <c r="F50" s="132"/>
    </row>
    <row r="51" spans="6:6" ht="15.75" customHeight="1" x14ac:dyDescent="0.2">
      <c r="F51" s="132"/>
    </row>
    <row r="52" spans="6:6" ht="15.75" customHeight="1" x14ac:dyDescent="0.2">
      <c r="F52" s="132"/>
    </row>
    <row r="53" spans="6:6" ht="15.75" customHeight="1" x14ac:dyDescent="0.2">
      <c r="F53" s="132"/>
    </row>
    <row r="54" spans="6:6" ht="15.75" customHeight="1" x14ac:dyDescent="0.2">
      <c r="F54" s="132"/>
    </row>
    <row r="55" spans="6:6" ht="15.75" customHeight="1" x14ac:dyDescent="0.2">
      <c r="F55" s="132"/>
    </row>
    <row r="56" spans="6:6" ht="15.75" customHeight="1" x14ac:dyDescent="0.2">
      <c r="F56" s="132"/>
    </row>
    <row r="57" spans="6:6" ht="15.75" customHeight="1" x14ac:dyDescent="0.2">
      <c r="F57" s="132"/>
    </row>
    <row r="58" spans="6:6" ht="15.75" customHeight="1" x14ac:dyDescent="0.2">
      <c r="F58" s="132"/>
    </row>
    <row r="59" spans="6:6" ht="15.75" customHeight="1" x14ac:dyDescent="0.2">
      <c r="F59" s="132"/>
    </row>
    <row r="60" spans="6:6" ht="15.75" customHeight="1" x14ac:dyDescent="0.2">
      <c r="F60" s="132"/>
    </row>
    <row r="61" spans="6:6" ht="15.75" customHeight="1" x14ac:dyDescent="0.2">
      <c r="F61" s="132"/>
    </row>
    <row r="62" spans="6:6" ht="15.75" customHeight="1" x14ac:dyDescent="0.2">
      <c r="F62" s="132"/>
    </row>
    <row r="63" spans="6:6" ht="15.75" customHeight="1" x14ac:dyDescent="0.2">
      <c r="F63" s="132"/>
    </row>
    <row r="64" spans="6:6" ht="15.75" customHeight="1" x14ac:dyDescent="0.2">
      <c r="F64" s="132"/>
    </row>
    <row r="65" spans="6:6" ht="15.75" customHeight="1" x14ac:dyDescent="0.2">
      <c r="F65" s="132"/>
    </row>
    <row r="66" spans="6:6" ht="15.75" customHeight="1" x14ac:dyDescent="0.2">
      <c r="F66" s="132"/>
    </row>
    <row r="67" spans="6:6" ht="15.75" customHeight="1" x14ac:dyDescent="0.2">
      <c r="F67" s="132"/>
    </row>
    <row r="68" spans="6:6" ht="15.75" customHeight="1" x14ac:dyDescent="0.2">
      <c r="F68" s="132"/>
    </row>
    <row r="69" spans="6:6" ht="15.75" customHeight="1" x14ac:dyDescent="0.2">
      <c r="F69" s="132"/>
    </row>
    <row r="70" spans="6:6" ht="15.75" customHeight="1" x14ac:dyDescent="0.2">
      <c r="F70" s="132"/>
    </row>
    <row r="71" spans="6:6" ht="15.75" customHeight="1" x14ac:dyDescent="0.2">
      <c r="F71" s="132"/>
    </row>
    <row r="72" spans="6:6" ht="15.75" customHeight="1" x14ac:dyDescent="0.2">
      <c r="F72" s="132"/>
    </row>
    <row r="73" spans="6:6" ht="15.75" customHeight="1" x14ac:dyDescent="0.2">
      <c r="F73" s="132"/>
    </row>
    <row r="74" spans="6:6" ht="15.75" customHeight="1" x14ac:dyDescent="0.2">
      <c r="F74" s="132"/>
    </row>
    <row r="75" spans="6:6" ht="15.75" customHeight="1" x14ac:dyDescent="0.2">
      <c r="F75" s="132"/>
    </row>
    <row r="76" spans="6:6" ht="15.75" customHeight="1" x14ac:dyDescent="0.2">
      <c r="F76" s="132"/>
    </row>
    <row r="77" spans="6:6" ht="15.75" customHeight="1" x14ac:dyDescent="0.2">
      <c r="F77" s="132"/>
    </row>
    <row r="78" spans="6:6" ht="15.75" customHeight="1" x14ac:dyDescent="0.2">
      <c r="F78" s="132"/>
    </row>
    <row r="79" spans="6:6" ht="15.75" customHeight="1" x14ac:dyDescent="0.2">
      <c r="F79" s="132"/>
    </row>
    <row r="80" spans="6:6" ht="15.75" customHeight="1" x14ac:dyDescent="0.2">
      <c r="F80" s="132"/>
    </row>
    <row r="81" spans="6:6" ht="15.75" customHeight="1" x14ac:dyDescent="0.2">
      <c r="F81" s="132"/>
    </row>
    <row r="82" spans="6:6" ht="15.75" customHeight="1" x14ac:dyDescent="0.2">
      <c r="F82" s="132"/>
    </row>
    <row r="83" spans="6:6" ht="15.75" customHeight="1" x14ac:dyDescent="0.2">
      <c r="F83" s="132"/>
    </row>
    <row r="84" spans="6:6" ht="15.75" customHeight="1" x14ac:dyDescent="0.2">
      <c r="F84" s="132"/>
    </row>
    <row r="85" spans="6:6" ht="15.75" customHeight="1" x14ac:dyDescent="0.2">
      <c r="F85" s="132"/>
    </row>
    <row r="86" spans="6:6" ht="15.75" customHeight="1" x14ac:dyDescent="0.2">
      <c r="F86" s="132"/>
    </row>
    <row r="87" spans="6:6" ht="15.75" customHeight="1" x14ac:dyDescent="0.2">
      <c r="F87" s="132"/>
    </row>
    <row r="88" spans="6:6" ht="15.75" customHeight="1" x14ac:dyDescent="0.2">
      <c r="F88" s="132"/>
    </row>
    <row r="89" spans="6:6" ht="15.75" customHeight="1" x14ac:dyDescent="0.2">
      <c r="F89" s="132"/>
    </row>
    <row r="90" spans="6:6" ht="15.75" customHeight="1" x14ac:dyDescent="0.2">
      <c r="F90" s="132"/>
    </row>
    <row r="91" spans="6:6" ht="15.75" customHeight="1" x14ac:dyDescent="0.2">
      <c r="F91" s="132"/>
    </row>
    <row r="92" spans="6:6" ht="15.75" customHeight="1" x14ac:dyDescent="0.2">
      <c r="F92" s="132"/>
    </row>
    <row r="93" spans="6:6" ht="15.75" customHeight="1" x14ac:dyDescent="0.2">
      <c r="F93" s="132"/>
    </row>
    <row r="94" spans="6:6" ht="15.75" customHeight="1" x14ac:dyDescent="0.2">
      <c r="F94" s="132"/>
    </row>
    <row r="95" spans="6:6" ht="15.75" customHeight="1" x14ac:dyDescent="0.2">
      <c r="F95" s="132"/>
    </row>
    <row r="96" spans="6:6" ht="15.75" customHeight="1" x14ac:dyDescent="0.2">
      <c r="F96" s="132"/>
    </row>
    <row r="97" spans="6:6" ht="15.75" customHeight="1" x14ac:dyDescent="0.2">
      <c r="F97" s="132"/>
    </row>
    <row r="98" spans="6:6" ht="15.75" customHeight="1" x14ac:dyDescent="0.2">
      <c r="F98" s="132"/>
    </row>
    <row r="99" spans="6:6" ht="15.75" customHeight="1" x14ac:dyDescent="0.2">
      <c r="F99" s="132"/>
    </row>
    <row r="100" spans="6:6" ht="15.75" customHeight="1" x14ac:dyDescent="0.2">
      <c r="F100" s="132"/>
    </row>
    <row r="101" spans="6:6" ht="15.75" customHeight="1" x14ac:dyDescent="0.2">
      <c r="F101" s="132"/>
    </row>
    <row r="102" spans="6:6" ht="15.75" customHeight="1" x14ac:dyDescent="0.2">
      <c r="F102" s="132"/>
    </row>
    <row r="103" spans="6:6" ht="15.75" customHeight="1" x14ac:dyDescent="0.2">
      <c r="F103" s="132"/>
    </row>
    <row r="104" spans="6:6" ht="15.75" customHeight="1" x14ac:dyDescent="0.2">
      <c r="F104" s="132"/>
    </row>
    <row r="105" spans="6:6" ht="15.75" customHeight="1" x14ac:dyDescent="0.2">
      <c r="F105" s="132"/>
    </row>
    <row r="106" spans="6:6" ht="15.75" customHeight="1" x14ac:dyDescent="0.2">
      <c r="F106" s="132"/>
    </row>
    <row r="107" spans="6:6" ht="15.75" customHeight="1" x14ac:dyDescent="0.2">
      <c r="F107" s="132"/>
    </row>
    <row r="108" spans="6:6" ht="15.75" customHeight="1" x14ac:dyDescent="0.2">
      <c r="F108" s="132"/>
    </row>
    <row r="109" spans="6:6" ht="15.75" customHeight="1" x14ac:dyDescent="0.2">
      <c r="F109" s="132"/>
    </row>
    <row r="110" spans="6:6" ht="15.75" customHeight="1" x14ac:dyDescent="0.2">
      <c r="F110" s="132"/>
    </row>
    <row r="111" spans="6:6" ht="15.75" customHeight="1" x14ac:dyDescent="0.2">
      <c r="F111" s="132"/>
    </row>
    <row r="112" spans="6:6" ht="15.75" customHeight="1" x14ac:dyDescent="0.2">
      <c r="F112" s="132"/>
    </row>
    <row r="113" spans="6:6" ht="15.75" customHeight="1" x14ac:dyDescent="0.2">
      <c r="F113" s="132"/>
    </row>
    <row r="114" spans="6:6" ht="15.75" customHeight="1" x14ac:dyDescent="0.2">
      <c r="F114" s="132"/>
    </row>
    <row r="115" spans="6:6" ht="15.75" customHeight="1" x14ac:dyDescent="0.2">
      <c r="F115" s="132"/>
    </row>
    <row r="116" spans="6:6" ht="15.75" customHeight="1" x14ac:dyDescent="0.2">
      <c r="F116" s="132"/>
    </row>
    <row r="117" spans="6:6" ht="15.75" customHeight="1" x14ac:dyDescent="0.2">
      <c r="F117" s="132"/>
    </row>
    <row r="118" spans="6:6" ht="15.75" customHeight="1" x14ac:dyDescent="0.2">
      <c r="F118" s="132"/>
    </row>
    <row r="119" spans="6:6" ht="15.75" customHeight="1" x14ac:dyDescent="0.2">
      <c r="F119" s="132"/>
    </row>
    <row r="120" spans="6:6" ht="15.75" customHeight="1" x14ac:dyDescent="0.2">
      <c r="F120" s="132"/>
    </row>
    <row r="121" spans="6:6" ht="15.75" customHeight="1" x14ac:dyDescent="0.2">
      <c r="F121" s="132"/>
    </row>
    <row r="122" spans="6:6" ht="15.75" customHeight="1" x14ac:dyDescent="0.2">
      <c r="F122" s="132"/>
    </row>
    <row r="123" spans="6:6" ht="15.75" customHeight="1" x14ac:dyDescent="0.2">
      <c r="F123" s="132"/>
    </row>
    <row r="124" spans="6:6" ht="15.75" customHeight="1" x14ac:dyDescent="0.2">
      <c r="F124" s="132"/>
    </row>
    <row r="125" spans="6:6" ht="15.75" customHeight="1" x14ac:dyDescent="0.2">
      <c r="F125" s="132"/>
    </row>
    <row r="126" spans="6:6" ht="15.75" customHeight="1" x14ac:dyDescent="0.2">
      <c r="F126" s="132"/>
    </row>
    <row r="127" spans="6:6" ht="15.75" customHeight="1" x14ac:dyDescent="0.2">
      <c r="F127" s="132"/>
    </row>
    <row r="128" spans="6:6" ht="15.75" customHeight="1" x14ac:dyDescent="0.2">
      <c r="F128" s="132"/>
    </row>
    <row r="129" spans="6:6" ht="15.75" customHeight="1" x14ac:dyDescent="0.2">
      <c r="F129" s="132"/>
    </row>
    <row r="130" spans="6:6" ht="15.75" customHeight="1" x14ac:dyDescent="0.2">
      <c r="F130" s="132"/>
    </row>
    <row r="131" spans="6:6" ht="15.75" customHeight="1" x14ac:dyDescent="0.2">
      <c r="F131" s="132"/>
    </row>
    <row r="132" spans="6:6" ht="15.75" customHeight="1" x14ac:dyDescent="0.2">
      <c r="F132" s="132"/>
    </row>
    <row r="133" spans="6:6" ht="15.75" customHeight="1" x14ac:dyDescent="0.2">
      <c r="F133" s="132"/>
    </row>
    <row r="134" spans="6:6" ht="15.75" customHeight="1" x14ac:dyDescent="0.2">
      <c r="F134" s="132"/>
    </row>
    <row r="135" spans="6:6" ht="15.75" customHeight="1" x14ac:dyDescent="0.2">
      <c r="F135" s="132"/>
    </row>
    <row r="136" spans="6:6" ht="15.75" customHeight="1" x14ac:dyDescent="0.2">
      <c r="F136" s="132"/>
    </row>
    <row r="137" spans="6:6" ht="15.75" customHeight="1" x14ac:dyDescent="0.2">
      <c r="F137" s="132"/>
    </row>
    <row r="138" spans="6:6" ht="15.75" customHeight="1" x14ac:dyDescent="0.2">
      <c r="F138" s="132"/>
    </row>
    <row r="139" spans="6:6" ht="15.75" customHeight="1" x14ac:dyDescent="0.2">
      <c r="F139" s="132"/>
    </row>
    <row r="140" spans="6:6" ht="15.75" customHeight="1" x14ac:dyDescent="0.2">
      <c r="F140" s="132"/>
    </row>
    <row r="141" spans="6:6" ht="15.75" customHeight="1" x14ac:dyDescent="0.2">
      <c r="F141" s="132"/>
    </row>
    <row r="142" spans="6:6" ht="15.75" customHeight="1" x14ac:dyDescent="0.2">
      <c r="F142" s="132"/>
    </row>
    <row r="143" spans="6:6" ht="15.75" customHeight="1" x14ac:dyDescent="0.2">
      <c r="F143" s="132"/>
    </row>
    <row r="144" spans="6:6" ht="15.75" customHeight="1" x14ac:dyDescent="0.2">
      <c r="F144" s="132"/>
    </row>
    <row r="145" spans="6:6" ht="15.75" customHeight="1" x14ac:dyDescent="0.2">
      <c r="F145" s="132"/>
    </row>
    <row r="146" spans="6:6" ht="15.75" customHeight="1" x14ac:dyDescent="0.2">
      <c r="F146" s="132"/>
    </row>
    <row r="147" spans="6:6" ht="15.75" customHeight="1" x14ac:dyDescent="0.2">
      <c r="F147" s="132"/>
    </row>
    <row r="148" spans="6:6" ht="15.75" customHeight="1" x14ac:dyDescent="0.2">
      <c r="F148" s="132"/>
    </row>
    <row r="149" spans="6:6" ht="15.75" customHeight="1" x14ac:dyDescent="0.2">
      <c r="F149" s="132"/>
    </row>
    <row r="150" spans="6:6" ht="15.75" customHeight="1" x14ac:dyDescent="0.2">
      <c r="F150" s="132"/>
    </row>
    <row r="151" spans="6:6" ht="15.75" customHeight="1" x14ac:dyDescent="0.2">
      <c r="F151" s="132"/>
    </row>
    <row r="152" spans="6:6" ht="15.75" customHeight="1" x14ac:dyDescent="0.2">
      <c r="F152" s="132"/>
    </row>
    <row r="153" spans="6:6" ht="15.75" customHeight="1" x14ac:dyDescent="0.2">
      <c r="F153" s="132"/>
    </row>
    <row r="154" spans="6:6" ht="15.75" customHeight="1" x14ac:dyDescent="0.2">
      <c r="F154" s="132"/>
    </row>
    <row r="155" spans="6:6" ht="15.75" customHeight="1" x14ac:dyDescent="0.2">
      <c r="F155" s="132"/>
    </row>
    <row r="156" spans="6:6" ht="15.75" customHeight="1" x14ac:dyDescent="0.2">
      <c r="F156" s="132"/>
    </row>
    <row r="157" spans="6:6" ht="15.75" customHeight="1" x14ac:dyDescent="0.2">
      <c r="F157" s="132"/>
    </row>
    <row r="158" spans="6:6" ht="15.75" customHeight="1" x14ac:dyDescent="0.2">
      <c r="F158" s="132"/>
    </row>
    <row r="159" spans="6:6" ht="15.75" customHeight="1" x14ac:dyDescent="0.2">
      <c r="F159" s="132"/>
    </row>
    <row r="160" spans="6:6" ht="15.75" customHeight="1" x14ac:dyDescent="0.2">
      <c r="F160" s="132"/>
    </row>
    <row r="161" spans="6:6" ht="15.75" customHeight="1" x14ac:dyDescent="0.2">
      <c r="F161" s="132"/>
    </row>
    <row r="162" spans="6:6" ht="15.75" customHeight="1" x14ac:dyDescent="0.2">
      <c r="F162" s="132"/>
    </row>
    <row r="163" spans="6:6" ht="15.75" customHeight="1" x14ac:dyDescent="0.2">
      <c r="F163" s="132"/>
    </row>
    <row r="164" spans="6:6" ht="15.75" customHeight="1" x14ac:dyDescent="0.2">
      <c r="F164" s="132"/>
    </row>
    <row r="165" spans="6:6" ht="15.75" customHeight="1" x14ac:dyDescent="0.2">
      <c r="F165" s="132"/>
    </row>
    <row r="166" spans="6:6" ht="15.75" customHeight="1" x14ac:dyDescent="0.2">
      <c r="F166" s="132"/>
    </row>
    <row r="167" spans="6:6" ht="15.75" customHeight="1" x14ac:dyDescent="0.2">
      <c r="F167" s="132"/>
    </row>
    <row r="168" spans="6:6" ht="15.75" customHeight="1" x14ac:dyDescent="0.2">
      <c r="F168" s="132"/>
    </row>
    <row r="169" spans="6:6" ht="15.75" customHeight="1" x14ac:dyDescent="0.2">
      <c r="F169" s="132"/>
    </row>
    <row r="170" spans="6:6" ht="15.75" customHeight="1" x14ac:dyDescent="0.2">
      <c r="F170" s="132"/>
    </row>
    <row r="171" spans="6:6" ht="15.75" customHeight="1" x14ac:dyDescent="0.2">
      <c r="F171" s="132"/>
    </row>
    <row r="172" spans="6:6" ht="15.75" customHeight="1" x14ac:dyDescent="0.2">
      <c r="F172" s="132"/>
    </row>
    <row r="173" spans="6:6" ht="15.75" customHeight="1" x14ac:dyDescent="0.2">
      <c r="F173" s="132"/>
    </row>
    <row r="174" spans="6:6" ht="15.75" customHeight="1" x14ac:dyDescent="0.2">
      <c r="F174" s="132"/>
    </row>
    <row r="175" spans="6:6" ht="15.75" customHeight="1" x14ac:dyDescent="0.2">
      <c r="F175" s="132"/>
    </row>
    <row r="176" spans="6:6" ht="15.75" customHeight="1" x14ac:dyDescent="0.2">
      <c r="F176" s="132"/>
    </row>
    <row r="177" spans="6:6" ht="15.75" customHeight="1" x14ac:dyDescent="0.2">
      <c r="F177" s="132"/>
    </row>
    <row r="178" spans="6:6" ht="15.75" customHeight="1" x14ac:dyDescent="0.2">
      <c r="F178" s="132"/>
    </row>
    <row r="179" spans="6:6" ht="15.75" customHeight="1" x14ac:dyDescent="0.2">
      <c r="F179" s="132"/>
    </row>
    <row r="180" spans="6:6" ht="15.75" customHeight="1" x14ac:dyDescent="0.2">
      <c r="F180" s="132"/>
    </row>
    <row r="181" spans="6:6" ht="15.75" customHeight="1" x14ac:dyDescent="0.2">
      <c r="F181" s="132"/>
    </row>
    <row r="182" spans="6:6" ht="15.75" customHeight="1" x14ac:dyDescent="0.2">
      <c r="F182" s="132"/>
    </row>
    <row r="183" spans="6:6" ht="15.75" customHeight="1" x14ac:dyDescent="0.2">
      <c r="F183" s="132"/>
    </row>
    <row r="184" spans="6:6" ht="15.75" customHeight="1" x14ac:dyDescent="0.2">
      <c r="F184" s="132"/>
    </row>
    <row r="185" spans="6:6" ht="15.75" customHeight="1" x14ac:dyDescent="0.2">
      <c r="F185" s="132"/>
    </row>
    <row r="186" spans="6:6" ht="15.75" customHeight="1" x14ac:dyDescent="0.2">
      <c r="F186" s="132"/>
    </row>
    <row r="187" spans="6:6" ht="15.75" customHeight="1" x14ac:dyDescent="0.2">
      <c r="F187" s="132"/>
    </row>
    <row r="188" spans="6:6" ht="15.75" customHeight="1" x14ac:dyDescent="0.2">
      <c r="F188" s="132"/>
    </row>
    <row r="189" spans="6:6" ht="15.75" customHeight="1" x14ac:dyDescent="0.2">
      <c r="F189" s="132"/>
    </row>
    <row r="190" spans="6:6" ht="15.75" customHeight="1" x14ac:dyDescent="0.2">
      <c r="F190" s="132"/>
    </row>
    <row r="191" spans="6:6" ht="15.75" customHeight="1" x14ac:dyDescent="0.2">
      <c r="F191" s="132"/>
    </row>
    <row r="192" spans="6:6" ht="15.75" customHeight="1" x14ac:dyDescent="0.2">
      <c r="F192" s="132"/>
    </row>
    <row r="193" spans="6:6" ht="15.75" customHeight="1" x14ac:dyDescent="0.2">
      <c r="F193" s="132"/>
    </row>
    <row r="194" spans="6:6" ht="15.75" customHeight="1" x14ac:dyDescent="0.2">
      <c r="F194" s="132"/>
    </row>
    <row r="195" spans="6:6" ht="15.75" customHeight="1" x14ac:dyDescent="0.2">
      <c r="F195" s="132"/>
    </row>
    <row r="196" spans="6:6" ht="15.75" customHeight="1" x14ac:dyDescent="0.2">
      <c r="F196" s="132"/>
    </row>
    <row r="197" spans="6:6" ht="15.75" customHeight="1" x14ac:dyDescent="0.2">
      <c r="F197" s="132"/>
    </row>
    <row r="198" spans="6:6" ht="15.75" customHeight="1" x14ac:dyDescent="0.2">
      <c r="F198" s="132"/>
    </row>
    <row r="199" spans="6:6" ht="15.75" customHeight="1" x14ac:dyDescent="0.2">
      <c r="F199" s="132"/>
    </row>
    <row r="200" spans="6:6" ht="15.75" customHeight="1" x14ac:dyDescent="0.2">
      <c r="F200" s="132"/>
    </row>
    <row r="201" spans="6:6" ht="15.75" customHeight="1" x14ac:dyDescent="0.2">
      <c r="F201" s="132"/>
    </row>
    <row r="202" spans="6:6" ht="15.75" customHeight="1" x14ac:dyDescent="0.2">
      <c r="F202" s="132"/>
    </row>
    <row r="203" spans="6:6" ht="15.75" customHeight="1" x14ac:dyDescent="0.2">
      <c r="F203" s="132"/>
    </row>
    <row r="204" spans="6:6" ht="15.75" customHeight="1" x14ac:dyDescent="0.2">
      <c r="F204" s="132"/>
    </row>
    <row r="205" spans="6:6" ht="15.75" customHeight="1" x14ac:dyDescent="0.2">
      <c r="F205" s="132"/>
    </row>
    <row r="206" spans="6:6" ht="15.75" customHeight="1" x14ac:dyDescent="0.2">
      <c r="F206" s="132"/>
    </row>
    <row r="207" spans="6:6" ht="15.75" customHeight="1" x14ac:dyDescent="0.2">
      <c r="F207" s="132"/>
    </row>
    <row r="208" spans="6:6" ht="15.75" customHeight="1" x14ac:dyDescent="0.2">
      <c r="F208" s="132"/>
    </row>
    <row r="209" spans="6:6" ht="15.75" customHeight="1" x14ac:dyDescent="0.2">
      <c r="F209" s="132"/>
    </row>
    <row r="210" spans="6:6" ht="15.75" customHeight="1" x14ac:dyDescent="0.2">
      <c r="F210" s="132"/>
    </row>
    <row r="211" spans="6:6" ht="15.75" customHeight="1" x14ac:dyDescent="0.2">
      <c r="F211" s="132"/>
    </row>
    <row r="212" spans="6:6" ht="15.75" customHeight="1" x14ac:dyDescent="0.2">
      <c r="F212" s="132"/>
    </row>
    <row r="213" spans="6:6" ht="15.75" customHeight="1" x14ac:dyDescent="0.2">
      <c r="F213" s="132"/>
    </row>
    <row r="214" spans="6:6" ht="15.75" customHeight="1" x14ac:dyDescent="0.2">
      <c r="F214" s="132"/>
    </row>
    <row r="215" spans="6:6" ht="15.75" customHeight="1" x14ac:dyDescent="0.2">
      <c r="F215" s="132"/>
    </row>
    <row r="216" spans="6:6" ht="15.75" customHeight="1" x14ac:dyDescent="0.2">
      <c r="F216" s="132"/>
    </row>
    <row r="217" spans="6:6" ht="15.75" customHeight="1" x14ac:dyDescent="0.2">
      <c r="F217" s="132"/>
    </row>
    <row r="218" spans="6:6" ht="15.75" customHeight="1" x14ac:dyDescent="0.2">
      <c r="F218" s="132"/>
    </row>
    <row r="219" spans="6:6" ht="15.75" customHeight="1" x14ac:dyDescent="0.2">
      <c r="F219" s="132"/>
    </row>
    <row r="220" spans="6:6" ht="15.75" customHeight="1" x14ac:dyDescent="0.2">
      <c r="F220" s="132"/>
    </row>
    <row r="221" spans="6:6" ht="15.75" customHeight="1" x14ac:dyDescent="0.2">
      <c r="F221" s="132"/>
    </row>
    <row r="222" spans="6:6" ht="15.75" customHeight="1" x14ac:dyDescent="0.2">
      <c r="F222" s="132"/>
    </row>
    <row r="223" spans="6:6" ht="15.75" customHeight="1" x14ac:dyDescent="0.2">
      <c r="F223" s="132"/>
    </row>
    <row r="224" spans="6:6" ht="15.75" customHeight="1" x14ac:dyDescent="0.2">
      <c r="F224" s="132"/>
    </row>
    <row r="225" spans="6:6" ht="15.75" customHeight="1" x14ac:dyDescent="0.2">
      <c r="F225" s="132"/>
    </row>
    <row r="226" spans="6:6" ht="15.75" customHeight="1" x14ac:dyDescent="0.2">
      <c r="F226" s="132"/>
    </row>
    <row r="227" spans="6:6" ht="15.75" customHeight="1" x14ac:dyDescent="0.2">
      <c r="F227" s="132"/>
    </row>
    <row r="228" spans="6:6" ht="15.75" customHeight="1" x14ac:dyDescent="0.2">
      <c r="F228" s="132"/>
    </row>
    <row r="229" spans="6:6" ht="15.75" customHeight="1" x14ac:dyDescent="0.2">
      <c r="F229" s="132"/>
    </row>
    <row r="230" spans="6:6" ht="15.75" customHeight="1" x14ac:dyDescent="0.2">
      <c r="F230" s="132"/>
    </row>
    <row r="231" spans="6:6" ht="15.75" customHeight="1" x14ac:dyDescent="0.2">
      <c r="F231" s="132"/>
    </row>
    <row r="232" spans="6:6" ht="15.75" customHeight="1" x14ac:dyDescent="0.2">
      <c r="F232" s="132"/>
    </row>
    <row r="233" spans="6:6" ht="15.75" customHeight="1" x14ac:dyDescent="0.2">
      <c r="F233" s="132"/>
    </row>
    <row r="234" spans="6:6" ht="15.75" customHeight="1" x14ac:dyDescent="0.2">
      <c r="F234" s="132"/>
    </row>
    <row r="235" spans="6:6" ht="15.75" customHeight="1" x14ac:dyDescent="0.2">
      <c r="F235" s="132"/>
    </row>
    <row r="236" spans="6:6" ht="15.75" customHeight="1" x14ac:dyDescent="0.2">
      <c r="F236" s="132"/>
    </row>
    <row r="237" spans="6:6" ht="15.75" customHeight="1" x14ac:dyDescent="0.2">
      <c r="F237" s="132"/>
    </row>
    <row r="238" spans="6:6" ht="15.75" customHeight="1" x14ac:dyDescent="0.2">
      <c r="F238" s="132"/>
    </row>
    <row r="239" spans="6:6" ht="15.75" customHeight="1" x14ac:dyDescent="0.2">
      <c r="F239" s="132"/>
    </row>
    <row r="240" spans="6:6" ht="15.75" customHeight="1" x14ac:dyDescent="0.2">
      <c r="F240" s="132"/>
    </row>
    <row r="241" spans="6:6" ht="15.75" customHeight="1" x14ac:dyDescent="0.2">
      <c r="F241" s="132"/>
    </row>
    <row r="242" spans="6:6" ht="15.75" customHeight="1" x14ac:dyDescent="0.2">
      <c r="F242" s="132"/>
    </row>
    <row r="243" spans="6:6" ht="15.75" customHeight="1" x14ac:dyDescent="0.2">
      <c r="F243" s="132"/>
    </row>
    <row r="244" spans="6:6" ht="15.75" customHeight="1" x14ac:dyDescent="0.2">
      <c r="F244" s="132"/>
    </row>
    <row r="245" spans="6:6" ht="15.75" customHeight="1" x14ac:dyDescent="0.2">
      <c r="F245" s="132"/>
    </row>
    <row r="246" spans="6:6" ht="15.75" customHeight="1" x14ac:dyDescent="0.2">
      <c r="F246" s="132"/>
    </row>
    <row r="247" spans="6:6" ht="15.75" customHeight="1" x14ac:dyDescent="0.2">
      <c r="F247" s="132"/>
    </row>
    <row r="248" spans="6:6" ht="15.75" customHeight="1" x14ac:dyDescent="0.2">
      <c r="F248" s="132"/>
    </row>
    <row r="249" spans="6:6" ht="15.75" customHeight="1" x14ac:dyDescent="0.2">
      <c r="F249" s="132"/>
    </row>
    <row r="250" spans="6:6" ht="15.75" customHeight="1" x14ac:dyDescent="0.2">
      <c r="F250" s="132"/>
    </row>
    <row r="251" spans="6:6" ht="15.75" customHeight="1" x14ac:dyDescent="0.2">
      <c r="F251" s="132"/>
    </row>
    <row r="252" spans="6:6" ht="15.75" customHeight="1" x14ac:dyDescent="0.2">
      <c r="F252" s="132"/>
    </row>
    <row r="253" spans="6:6" ht="15.75" customHeight="1" x14ac:dyDescent="0.2">
      <c r="F253" s="132"/>
    </row>
    <row r="254" spans="6:6" ht="15.75" customHeight="1" x14ac:dyDescent="0.2">
      <c r="F254" s="132"/>
    </row>
    <row r="255" spans="6:6" ht="15.75" customHeight="1" x14ac:dyDescent="0.2">
      <c r="F255" s="132"/>
    </row>
    <row r="256" spans="6:6" ht="15.75" customHeight="1" x14ac:dyDescent="0.2">
      <c r="F256" s="132"/>
    </row>
    <row r="257" spans="6:6" ht="15.75" customHeight="1" x14ac:dyDescent="0.2">
      <c r="F257" s="132"/>
    </row>
    <row r="258" spans="6:6" ht="15.75" customHeight="1" x14ac:dyDescent="0.2">
      <c r="F258" s="132"/>
    </row>
    <row r="259" spans="6:6" ht="15.75" customHeight="1" x14ac:dyDescent="0.2">
      <c r="F259" s="132"/>
    </row>
    <row r="260" spans="6:6" ht="15.75" customHeight="1" x14ac:dyDescent="0.2">
      <c r="F260" s="132"/>
    </row>
    <row r="261" spans="6:6" ht="15.75" customHeight="1" x14ac:dyDescent="0.2">
      <c r="F261" s="132"/>
    </row>
    <row r="262" spans="6:6" ht="15.75" customHeight="1" x14ac:dyDescent="0.2">
      <c r="F262" s="132"/>
    </row>
    <row r="263" spans="6:6" ht="15.75" customHeight="1" x14ac:dyDescent="0.2">
      <c r="F263" s="132"/>
    </row>
    <row r="264" spans="6:6" ht="15.75" customHeight="1" x14ac:dyDescent="0.2">
      <c r="F264" s="132"/>
    </row>
    <row r="265" spans="6:6" ht="15.75" customHeight="1" x14ac:dyDescent="0.2">
      <c r="F265" s="132"/>
    </row>
    <row r="266" spans="6:6" ht="15.75" customHeight="1" x14ac:dyDescent="0.2">
      <c r="F266" s="132"/>
    </row>
    <row r="267" spans="6:6" ht="15.75" customHeight="1" x14ac:dyDescent="0.2">
      <c r="F267" s="132"/>
    </row>
    <row r="268" spans="6:6" ht="15.75" customHeight="1" x14ac:dyDescent="0.2">
      <c r="F268" s="132"/>
    </row>
    <row r="269" spans="6:6" ht="15.75" customHeight="1" x14ac:dyDescent="0.2">
      <c r="F269" s="132"/>
    </row>
    <row r="270" spans="6:6" ht="15.75" customHeight="1" x14ac:dyDescent="0.2">
      <c r="F270" s="132"/>
    </row>
    <row r="271" spans="6:6" ht="15.75" customHeight="1" x14ac:dyDescent="0.2">
      <c r="F271" s="132"/>
    </row>
    <row r="272" spans="6:6" ht="15.75" customHeight="1" x14ac:dyDescent="0.2">
      <c r="F272" s="132"/>
    </row>
    <row r="273" spans="6:6" ht="15.75" customHeight="1" x14ac:dyDescent="0.2">
      <c r="F273" s="132"/>
    </row>
    <row r="274" spans="6:6" ht="15.75" customHeight="1" x14ac:dyDescent="0.2">
      <c r="F274" s="132"/>
    </row>
    <row r="275" spans="6:6" ht="15.75" customHeight="1" x14ac:dyDescent="0.2">
      <c r="F275" s="132"/>
    </row>
    <row r="276" spans="6:6" ht="15.75" customHeight="1" x14ac:dyDescent="0.2">
      <c r="F276" s="132"/>
    </row>
    <row r="277" spans="6:6" ht="15.75" customHeight="1" x14ac:dyDescent="0.2">
      <c r="F277" s="132"/>
    </row>
    <row r="278" spans="6:6" ht="15.75" customHeight="1" x14ac:dyDescent="0.2">
      <c r="F278" s="132"/>
    </row>
    <row r="279" spans="6:6" ht="15.75" customHeight="1" x14ac:dyDescent="0.2">
      <c r="F279" s="132"/>
    </row>
    <row r="280" spans="6:6" ht="15.75" customHeight="1" x14ac:dyDescent="0.2">
      <c r="F280" s="132"/>
    </row>
    <row r="281" spans="6:6" ht="15.75" customHeight="1" x14ac:dyDescent="0.2">
      <c r="F281" s="132"/>
    </row>
    <row r="282" spans="6:6" ht="15.75" customHeight="1" x14ac:dyDescent="0.2">
      <c r="F282" s="132"/>
    </row>
    <row r="283" spans="6:6" ht="15.75" customHeight="1" x14ac:dyDescent="0.2">
      <c r="F283" s="132"/>
    </row>
    <row r="284" spans="6:6" ht="15.75" customHeight="1" x14ac:dyDescent="0.2">
      <c r="F284" s="132"/>
    </row>
    <row r="285" spans="6:6" ht="15.75" customHeight="1" x14ac:dyDescent="0.2">
      <c r="F285" s="132"/>
    </row>
    <row r="286" spans="6:6" ht="15.75" customHeight="1" x14ac:dyDescent="0.2">
      <c r="F286" s="132"/>
    </row>
    <row r="287" spans="6:6" ht="15.75" customHeight="1" x14ac:dyDescent="0.2">
      <c r="F287" s="132"/>
    </row>
    <row r="288" spans="6:6" ht="15.75" customHeight="1" x14ac:dyDescent="0.2">
      <c r="F288" s="132"/>
    </row>
    <row r="289" spans="6:6" ht="15.75" customHeight="1" x14ac:dyDescent="0.2">
      <c r="F289" s="132"/>
    </row>
    <row r="290" spans="6:6" ht="15.75" customHeight="1" x14ac:dyDescent="0.2">
      <c r="F290" s="132"/>
    </row>
    <row r="291" spans="6:6" ht="15.75" customHeight="1" x14ac:dyDescent="0.2">
      <c r="F291" s="132"/>
    </row>
    <row r="292" spans="6:6" ht="15.75" customHeight="1" x14ac:dyDescent="0.2">
      <c r="F292" s="132"/>
    </row>
    <row r="293" spans="6:6" ht="15.75" customHeight="1" x14ac:dyDescent="0.2">
      <c r="F293" s="132"/>
    </row>
    <row r="294" spans="6:6" ht="15.75" customHeight="1" x14ac:dyDescent="0.2">
      <c r="F294" s="132"/>
    </row>
    <row r="295" spans="6:6" ht="15.75" customHeight="1" x14ac:dyDescent="0.2">
      <c r="F295" s="132"/>
    </row>
    <row r="296" spans="6:6" ht="15.75" customHeight="1" x14ac:dyDescent="0.2">
      <c r="F296" s="132"/>
    </row>
    <row r="297" spans="6:6" ht="15.75" customHeight="1" x14ac:dyDescent="0.2">
      <c r="F297" s="132"/>
    </row>
    <row r="298" spans="6:6" ht="15.75" customHeight="1" x14ac:dyDescent="0.2">
      <c r="F298" s="132"/>
    </row>
    <row r="299" spans="6:6" ht="15.75" customHeight="1" x14ac:dyDescent="0.2">
      <c r="F299" s="132"/>
    </row>
    <row r="300" spans="6:6" ht="15.75" customHeight="1" x14ac:dyDescent="0.2">
      <c r="F300" s="132"/>
    </row>
    <row r="301" spans="6:6" ht="15.75" customHeight="1" x14ac:dyDescent="0.2">
      <c r="F301" s="132"/>
    </row>
    <row r="302" spans="6:6" ht="15.75" customHeight="1" x14ac:dyDescent="0.2">
      <c r="F302" s="132"/>
    </row>
    <row r="303" spans="6:6" ht="15.75" customHeight="1" x14ac:dyDescent="0.2">
      <c r="F303" s="132"/>
    </row>
    <row r="304" spans="6:6" ht="15.75" customHeight="1" x14ac:dyDescent="0.2">
      <c r="F304" s="132"/>
    </row>
    <row r="305" spans="6:6" ht="15.75" customHeight="1" x14ac:dyDescent="0.2">
      <c r="F305" s="132"/>
    </row>
    <row r="306" spans="6:6" ht="15.75" customHeight="1" x14ac:dyDescent="0.2">
      <c r="F306" s="132"/>
    </row>
    <row r="307" spans="6:6" ht="15.75" customHeight="1" x14ac:dyDescent="0.2">
      <c r="F307" s="132"/>
    </row>
    <row r="308" spans="6:6" ht="15.75" customHeight="1" x14ac:dyDescent="0.2">
      <c r="F308" s="132"/>
    </row>
    <row r="309" spans="6:6" ht="15.75" customHeight="1" x14ac:dyDescent="0.2">
      <c r="F309" s="132"/>
    </row>
    <row r="310" spans="6:6" ht="15.75" customHeight="1" x14ac:dyDescent="0.2">
      <c r="F310" s="132"/>
    </row>
    <row r="311" spans="6:6" ht="15.75" customHeight="1" x14ac:dyDescent="0.2">
      <c r="F311" s="132"/>
    </row>
    <row r="312" spans="6:6" ht="15.75" customHeight="1" x14ac:dyDescent="0.2">
      <c r="F312" s="132"/>
    </row>
    <row r="313" spans="6:6" ht="15.75" customHeight="1" x14ac:dyDescent="0.2">
      <c r="F313" s="132"/>
    </row>
    <row r="314" spans="6:6" ht="15.75" customHeight="1" x14ac:dyDescent="0.2">
      <c r="F314" s="132"/>
    </row>
    <row r="315" spans="6:6" ht="15.75" customHeight="1" x14ac:dyDescent="0.2">
      <c r="F315" s="132"/>
    </row>
    <row r="316" spans="6:6" ht="15.75" customHeight="1" x14ac:dyDescent="0.2">
      <c r="F316" s="132"/>
    </row>
    <row r="317" spans="6:6" ht="15.75" customHeight="1" x14ac:dyDescent="0.2">
      <c r="F317" s="132"/>
    </row>
    <row r="318" spans="6:6" ht="15.75" customHeight="1" x14ac:dyDescent="0.2">
      <c r="F318" s="132"/>
    </row>
    <row r="319" spans="6:6" ht="15.75" customHeight="1" x14ac:dyDescent="0.2">
      <c r="F319" s="132"/>
    </row>
    <row r="320" spans="6:6" ht="15.75" customHeight="1" x14ac:dyDescent="0.2">
      <c r="F320" s="132"/>
    </row>
    <row r="321" spans="6:6" ht="15.75" customHeight="1" x14ac:dyDescent="0.2">
      <c r="F321" s="132"/>
    </row>
    <row r="322" spans="6:6" ht="15.75" customHeight="1" x14ac:dyDescent="0.2">
      <c r="F322" s="132"/>
    </row>
    <row r="323" spans="6:6" ht="15.75" customHeight="1" x14ac:dyDescent="0.2">
      <c r="F323" s="132"/>
    </row>
    <row r="324" spans="6:6" ht="15.75" customHeight="1" x14ac:dyDescent="0.2">
      <c r="F324" s="132"/>
    </row>
    <row r="325" spans="6:6" ht="15.75" customHeight="1" x14ac:dyDescent="0.2">
      <c r="F325" s="132"/>
    </row>
    <row r="326" spans="6:6" ht="15.75" customHeight="1" x14ac:dyDescent="0.2">
      <c r="F326" s="132"/>
    </row>
    <row r="327" spans="6:6" ht="15.75" customHeight="1" x14ac:dyDescent="0.2">
      <c r="F327" s="132"/>
    </row>
    <row r="328" spans="6:6" ht="15.75" customHeight="1" x14ac:dyDescent="0.2">
      <c r="F328" s="132"/>
    </row>
    <row r="329" spans="6:6" ht="15.75" customHeight="1" x14ac:dyDescent="0.2">
      <c r="F329" s="132"/>
    </row>
    <row r="330" spans="6:6" ht="15.75" customHeight="1" x14ac:dyDescent="0.2">
      <c r="F330" s="132"/>
    </row>
    <row r="331" spans="6:6" ht="15.75" customHeight="1" x14ac:dyDescent="0.2">
      <c r="F331" s="132"/>
    </row>
    <row r="332" spans="6:6" ht="15.75" customHeight="1" x14ac:dyDescent="0.2">
      <c r="F332" s="132"/>
    </row>
    <row r="333" spans="6:6" ht="15.75" customHeight="1" x14ac:dyDescent="0.2">
      <c r="F333" s="132"/>
    </row>
    <row r="334" spans="6:6" ht="15.75" customHeight="1" x14ac:dyDescent="0.2">
      <c r="F334" s="132"/>
    </row>
    <row r="335" spans="6:6" ht="15.75" customHeight="1" x14ac:dyDescent="0.2">
      <c r="F335" s="132"/>
    </row>
    <row r="336" spans="6:6" ht="15.75" customHeight="1" x14ac:dyDescent="0.2">
      <c r="F336" s="132"/>
    </row>
    <row r="337" spans="6:6" ht="15.75" customHeight="1" x14ac:dyDescent="0.2">
      <c r="F337" s="132"/>
    </row>
    <row r="338" spans="6:6" ht="15.75" customHeight="1" x14ac:dyDescent="0.2">
      <c r="F338" s="132"/>
    </row>
    <row r="339" spans="6:6" ht="15.75" customHeight="1" x14ac:dyDescent="0.2">
      <c r="F339" s="132"/>
    </row>
    <row r="340" spans="6:6" ht="15.75" customHeight="1" x14ac:dyDescent="0.2">
      <c r="F340" s="132"/>
    </row>
    <row r="341" spans="6:6" ht="15.75" customHeight="1" x14ac:dyDescent="0.2">
      <c r="F341" s="132"/>
    </row>
    <row r="342" spans="6:6" ht="15.75" customHeight="1" x14ac:dyDescent="0.2">
      <c r="F342" s="132"/>
    </row>
    <row r="343" spans="6:6" ht="15.75" customHeight="1" x14ac:dyDescent="0.2">
      <c r="F343" s="132"/>
    </row>
    <row r="344" spans="6:6" ht="15.75" customHeight="1" x14ac:dyDescent="0.2">
      <c r="F344" s="132"/>
    </row>
    <row r="345" spans="6:6" ht="15.75" customHeight="1" x14ac:dyDescent="0.2">
      <c r="F345" s="132"/>
    </row>
    <row r="346" spans="6:6" ht="15.75" customHeight="1" x14ac:dyDescent="0.2">
      <c r="F346" s="132"/>
    </row>
    <row r="347" spans="6:6" ht="15.75" customHeight="1" x14ac:dyDescent="0.2">
      <c r="F347" s="132"/>
    </row>
    <row r="348" spans="6:6" ht="15.75" customHeight="1" x14ac:dyDescent="0.2">
      <c r="F348" s="132"/>
    </row>
    <row r="349" spans="6:6" ht="15.75" customHeight="1" x14ac:dyDescent="0.2">
      <c r="F349" s="132"/>
    </row>
    <row r="350" spans="6:6" ht="15.75" customHeight="1" x14ac:dyDescent="0.2">
      <c r="F350" s="132"/>
    </row>
    <row r="351" spans="6:6" ht="15.75" customHeight="1" x14ac:dyDescent="0.2">
      <c r="F351" s="132"/>
    </row>
    <row r="352" spans="6:6" ht="15.75" customHeight="1" x14ac:dyDescent="0.2">
      <c r="F352" s="132"/>
    </row>
    <row r="353" spans="6:6" ht="15.75" customHeight="1" x14ac:dyDescent="0.2">
      <c r="F353" s="132"/>
    </row>
    <row r="354" spans="6:6" ht="15.75" customHeight="1" x14ac:dyDescent="0.2">
      <c r="F354" s="132"/>
    </row>
    <row r="355" spans="6:6" ht="15.75" customHeight="1" x14ac:dyDescent="0.2">
      <c r="F355" s="132"/>
    </row>
    <row r="356" spans="6:6" ht="15.75" customHeight="1" x14ac:dyDescent="0.2">
      <c r="F356" s="132"/>
    </row>
    <row r="357" spans="6:6" ht="15.75" customHeight="1" x14ac:dyDescent="0.2">
      <c r="F357" s="132"/>
    </row>
    <row r="358" spans="6:6" ht="15.75" customHeight="1" x14ac:dyDescent="0.2">
      <c r="F358" s="132"/>
    </row>
    <row r="359" spans="6:6" ht="15.75" customHeight="1" x14ac:dyDescent="0.2">
      <c r="F359" s="132"/>
    </row>
    <row r="360" spans="6:6" ht="15.75" customHeight="1" x14ac:dyDescent="0.2">
      <c r="F360" s="132"/>
    </row>
    <row r="361" spans="6:6" ht="15.75" customHeight="1" x14ac:dyDescent="0.2">
      <c r="F361" s="132"/>
    </row>
    <row r="362" spans="6:6" ht="15.75" customHeight="1" x14ac:dyDescent="0.2">
      <c r="F362" s="132"/>
    </row>
    <row r="363" spans="6:6" ht="15.75" customHeight="1" x14ac:dyDescent="0.2">
      <c r="F363" s="132"/>
    </row>
    <row r="364" spans="6:6" ht="15.75" customHeight="1" x14ac:dyDescent="0.2">
      <c r="F364" s="132"/>
    </row>
    <row r="365" spans="6:6" ht="15.75" customHeight="1" x14ac:dyDescent="0.2">
      <c r="F365" s="132"/>
    </row>
    <row r="366" spans="6:6" ht="15.75" customHeight="1" x14ac:dyDescent="0.2">
      <c r="F366" s="132"/>
    </row>
    <row r="367" spans="6:6" ht="15.75" customHeight="1" x14ac:dyDescent="0.2">
      <c r="F367" s="132"/>
    </row>
    <row r="368" spans="6:6" ht="15.75" customHeight="1" x14ac:dyDescent="0.2">
      <c r="F368" s="132"/>
    </row>
    <row r="369" spans="6:6" ht="15.75" customHeight="1" x14ac:dyDescent="0.2">
      <c r="F369" s="132"/>
    </row>
    <row r="370" spans="6:6" ht="15.75" customHeight="1" x14ac:dyDescent="0.2">
      <c r="F370" s="132"/>
    </row>
    <row r="371" spans="6:6" ht="15.75" customHeight="1" x14ac:dyDescent="0.2">
      <c r="F371" s="132"/>
    </row>
    <row r="372" spans="6:6" ht="15.75" customHeight="1" x14ac:dyDescent="0.2">
      <c r="F372" s="132"/>
    </row>
    <row r="373" spans="6:6" ht="15.75" customHeight="1" x14ac:dyDescent="0.2">
      <c r="F373" s="132"/>
    </row>
    <row r="374" spans="6:6" ht="15.75" customHeight="1" x14ac:dyDescent="0.2">
      <c r="F374" s="132"/>
    </row>
    <row r="375" spans="6:6" ht="15.75" customHeight="1" x14ac:dyDescent="0.2">
      <c r="F375" s="132"/>
    </row>
    <row r="376" spans="6:6" ht="15.75" customHeight="1" x14ac:dyDescent="0.2">
      <c r="F376" s="132"/>
    </row>
    <row r="377" spans="6:6" ht="15.75" customHeight="1" x14ac:dyDescent="0.2">
      <c r="F377" s="132"/>
    </row>
    <row r="378" spans="6:6" ht="15.75" customHeight="1" x14ac:dyDescent="0.2">
      <c r="F378" s="132"/>
    </row>
    <row r="379" spans="6:6" ht="15.75" customHeight="1" x14ac:dyDescent="0.2">
      <c r="F379" s="132"/>
    </row>
    <row r="380" spans="6:6" ht="15.75" customHeight="1" x14ac:dyDescent="0.2">
      <c r="F380" s="132"/>
    </row>
    <row r="381" spans="6:6" ht="15.75" customHeight="1" x14ac:dyDescent="0.2">
      <c r="F381" s="132"/>
    </row>
    <row r="382" spans="6:6" ht="15.75" customHeight="1" x14ac:dyDescent="0.2">
      <c r="F382" s="132"/>
    </row>
    <row r="383" spans="6:6" ht="15.75" customHeight="1" x14ac:dyDescent="0.2">
      <c r="F383" s="132"/>
    </row>
    <row r="384" spans="6:6" ht="15.75" customHeight="1" x14ac:dyDescent="0.2">
      <c r="F384" s="132"/>
    </row>
    <row r="385" spans="6:6" ht="15.75" customHeight="1" x14ac:dyDescent="0.2">
      <c r="F385" s="132"/>
    </row>
    <row r="386" spans="6:6" ht="15.75" customHeight="1" x14ac:dyDescent="0.2">
      <c r="F386" s="132"/>
    </row>
    <row r="387" spans="6:6" ht="15.75" customHeight="1" x14ac:dyDescent="0.2">
      <c r="F387" s="132"/>
    </row>
    <row r="388" spans="6:6" ht="15.75" customHeight="1" x14ac:dyDescent="0.2">
      <c r="F388" s="132"/>
    </row>
    <row r="389" spans="6:6" ht="15.75" customHeight="1" x14ac:dyDescent="0.2">
      <c r="F389" s="132"/>
    </row>
    <row r="390" spans="6:6" ht="15.75" customHeight="1" x14ac:dyDescent="0.2">
      <c r="F390" s="132"/>
    </row>
    <row r="391" spans="6:6" ht="15.75" customHeight="1" x14ac:dyDescent="0.2">
      <c r="F391" s="132"/>
    </row>
    <row r="392" spans="6:6" ht="15.75" customHeight="1" x14ac:dyDescent="0.2">
      <c r="F392" s="132"/>
    </row>
    <row r="393" spans="6:6" ht="15.75" customHeight="1" x14ac:dyDescent="0.2">
      <c r="F393" s="132"/>
    </row>
    <row r="394" spans="6:6" ht="15.75" customHeight="1" x14ac:dyDescent="0.2">
      <c r="F394" s="132"/>
    </row>
    <row r="395" spans="6:6" ht="15.75" customHeight="1" x14ac:dyDescent="0.2">
      <c r="F395" s="132"/>
    </row>
    <row r="396" spans="6:6" ht="15.75" customHeight="1" x14ac:dyDescent="0.2">
      <c r="F396" s="132"/>
    </row>
    <row r="397" spans="6:6" ht="15.75" customHeight="1" x14ac:dyDescent="0.2">
      <c r="F397" s="132"/>
    </row>
    <row r="398" spans="6:6" ht="15.75" customHeight="1" x14ac:dyDescent="0.2">
      <c r="F398" s="132"/>
    </row>
    <row r="399" spans="6:6" ht="15.75" customHeight="1" x14ac:dyDescent="0.2">
      <c r="F399" s="132"/>
    </row>
    <row r="400" spans="6:6" ht="15.75" customHeight="1" x14ac:dyDescent="0.2">
      <c r="F400" s="132"/>
    </row>
    <row r="401" spans="6:6" ht="15.75" customHeight="1" x14ac:dyDescent="0.2">
      <c r="F401" s="132"/>
    </row>
    <row r="402" spans="6:6" ht="15.75" customHeight="1" x14ac:dyDescent="0.2">
      <c r="F402" s="132"/>
    </row>
    <row r="403" spans="6:6" ht="15.75" customHeight="1" x14ac:dyDescent="0.2">
      <c r="F403" s="132"/>
    </row>
    <row r="404" spans="6:6" ht="15.75" customHeight="1" x14ac:dyDescent="0.2">
      <c r="F404" s="132"/>
    </row>
    <row r="405" spans="6:6" ht="15.75" customHeight="1" x14ac:dyDescent="0.2">
      <c r="F405" s="132"/>
    </row>
    <row r="406" spans="6:6" ht="15.75" customHeight="1" x14ac:dyDescent="0.2">
      <c r="F406" s="132"/>
    </row>
    <row r="407" spans="6:6" ht="15.75" customHeight="1" x14ac:dyDescent="0.2">
      <c r="F407" s="132"/>
    </row>
    <row r="408" spans="6:6" ht="15.75" customHeight="1" x14ac:dyDescent="0.2">
      <c r="F408" s="132"/>
    </row>
    <row r="409" spans="6:6" ht="15.75" customHeight="1" x14ac:dyDescent="0.2">
      <c r="F409" s="132"/>
    </row>
    <row r="410" spans="6:6" ht="15.75" customHeight="1" x14ac:dyDescent="0.2">
      <c r="F410" s="132"/>
    </row>
    <row r="411" spans="6:6" ht="15.75" customHeight="1" x14ac:dyDescent="0.2">
      <c r="F411" s="132"/>
    </row>
    <row r="412" spans="6:6" ht="15.75" customHeight="1" x14ac:dyDescent="0.2">
      <c r="F412" s="132"/>
    </row>
    <row r="413" spans="6:6" ht="15.75" customHeight="1" x14ac:dyDescent="0.2">
      <c r="F413" s="132"/>
    </row>
    <row r="414" spans="6:6" ht="15.75" customHeight="1" x14ac:dyDescent="0.2">
      <c r="F414" s="132"/>
    </row>
    <row r="415" spans="6:6" ht="15.75" customHeight="1" x14ac:dyDescent="0.2">
      <c r="F415" s="132"/>
    </row>
    <row r="416" spans="6:6" ht="15.75" customHeight="1" x14ac:dyDescent="0.2">
      <c r="F416" s="132"/>
    </row>
    <row r="417" spans="6:6" ht="15.75" customHeight="1" x14ac:dyDescent="0.2">
      <c r="F417" s="132"/>
    </row>
    <row r="418" spans="6:6" ht="15.75" customHeight="1" x14ac:dyDescent="0.2">
      <c r="F418" s="132"/>
    </row>
    <row r="419" spans="6:6" ht="15.75" customHeight="1" x14ac:dyDescent="0.2">
      <c r="F419" s="132"/>
    </row>
    <row r="420" spans="6:6" ht="15.75" customHeight="1" x14ac:dyDescent="0.2">
      <c r="F420" s="132"/>
    </row>
    <row r="421" spans="6:6" ht="15.75" customHeight="1" x14ac:dyDescent="0.2">
      <c r="F421" s="132"/>
    </row>
    <row r="422" spans="6:6" ht="15.75" customHeight="1" x14ac:dyDescent="0.2">
      <c r="F422" s="132"/>
    </row>
    <row r="423" spans="6:6" ht="15.75" customHeight="1" x14ac:dyDescent="0.2">
      <c r="F423" s="132"/>
    </row>
    <row r="424" spans="6:6" ht="15.75" customHeight="1" x14ac:dyDescent="0.2">
      <c r="F424" s="132"/>
    </row>
    <row r="425" spans="6:6" ht="15.75" customHeight="1" x14ac:dyDescent="0.2">
      <c r="F425" s="132"/>
    </row>
    <row r="426" spans="6:6" ht="15.75" customHeight="1" x14ac:dyDescent="0.2">
      <c r="F426" s="132"/>
    </row>
    <row r="427" spans="6:6" ht="15.75" customHeight="1" x14ac:dyDescent="0.2">
      <c r="F427" s="132"/>
    </row>
    <row r="428" spans="6:6" ht="15.75" customHeight="1" x14ac:dyDescent="0.2">
      <c r="F428" s="132"/>
    </row>
    <row r="429" spans="6:6" ht="15.75" customHeight="1" x14ac:dyDescent="0.2">
      <c r="F429" s="132"/>
    </row>
    <row r="430" spans="6:6" ht="15.75" customHeight="1" x14ac:dyDescent="0.2">
      <c r="F430" s="132"/>
    </row>
    <row r="431" spans="6:6" ht="15.75" customHeight="1" x14ac:dyDescent="0.2">
      <c r="F431" s="132"/>
    </row>
    <row r="432" spans="6:6" ht="15.75" customHeight="1" x14ac:dyDescent="0.2">
      <c r="F432" s="132"/>
    </row>
    <row r="433" spans="6:6" ht="15.75" customHeight="1" x14ac:dyDescent="0.2">
      <c r="F433" s="132"/>
    </row>
    <row r="434" spans="6:6" ht="15.75" customHeight="1" x14ac:dyDescent="0.2">
      <c r="F434" s="132"/>
    </row>
    <row r="435" spans="6:6" ht="15.75" customHeight="1" x14ac:dyDescent="0.2">
      <c r="F435" s="132"/>
    </row>
    <row r="436" spans="6:6" ht="15.75" customHeight="1" x14ac:dyDescent="0.2">
      <c r="F436" s="132"/>
    </row>
    <row r="437" spans="6:6" ht="15.75" customHeight="1" x14ac:dyDescent="0.2">
      <c r="F437" s="132"/>
    </row>
    <row r="438" spans="6:6" ht="15.75" customHeight="1" x14ac:dyDescent="0.2">
      <c r="F438" s="132"/>
    </row>
    <row r="439" spans="6:6" ht="15.75" customHeight="1" x14ac:dyDescent="0.2">
      <c r="F439" s="132"/>
    </row>
    <row r="440" spans="6:6" ht="15.75" customHeight="1" x14ac:dyDescent="0.2">
      <c r="F440" s="132"/>
    </row>
    <row r="441" spans="6:6" ht="15.75" customHeight="1" x14ac:dyDescent="0.2">
      <c r="F441" s="132"/>
    </row>
    <row r="442" spans="6:6" ht="15.75" customHeight="1" x14ac:dyDescent="0.2">
      <c r="F442" s="132"/>
    </row>
    <row r="443" spans="6:6" ht="15.75" customHeight="1" x14ac:dyDescent="0.2">
      <c r="F443" s="132"/>
    </row>
    <row r="444" spans="6:6" ht="15.75" customHeight="1" x14ac:dyDescent="0.2">
      <c r="F444" s="132"/>
    </row>
    <row r="445" spans="6:6" ht="15.75" customHeight="1" x14ac:dyDescent="0.2">
      <c r="F445" s="132"/>
    </row>
    <row r="446" spans="6:6" ht="15.75" customHeight="1" x14ac:dyDescent="0.2">
      <c r="F446" s="132"/>
    </row>
    <row r="447" spans="6:6" ht="15.75" customHeight="1" x14ac:dyDescent="0.2">
      <c r="F447" s="132"/>
    </row>
    <row r="448" spans="6:6" ht="15.75" customHeight="1" x14ac:dyDescent="0.2">
      <c r="F448" s="132"/>
    </row>
    <row r="449" spans="6:6" ht="15.75" customHeight="1" x14ac:dyDescent="0.2">
      <c r="F449" s="132"/>
    </row>
    <row r="450" spans="6:6" ht="15.75" customHeight="1" x14ac:dyDescent="0.2">
      <c r="F450" s="132"/>
    </row>
    <row r="451" spans="6:6" ht="15.75" customHeight="1" x14ac:dyDescent="0.2">
      <c r="F451" s="132"/>
    </row>
    <row r="452" spans="6:6" ht="15.75" customHeight="1" x14ac:dyDescent="0.2">
      <c r="F452" s="132"/>
    </row>
    <row r="453" spans="6:6" ht="15.75" customHeight="1" x14ac:dyDescent="0.2">
      <c r="F453" s="132"/>
    </row>
    <row r="454" spans="6:6" ht="15.75" customHeight="1" x14ac:dyDescent="0.2">
      <c r="F454" s="132"/>
    </row>
    <row r="455" spans="6:6" ht="15.75" customHeight="1" x14ac:dyDescent="0.2">
      <c r="F455" s="132"/>
    </row>
    <row r="456" spans="6:6" ht="15.75" customHeight="1" x14ac:dyDescent="0.2">
      <c r="F456" s="132"/>
    </row>
    <row r="457" spans="6:6" ht="15.75" customHeight="1" x14ac:dyDescent="0.2">
      <c r="F457" s="132"/>
    </row>
    <row r="458" spans="6:6" ht="15.75" customHeight="1" x14ac:dyDescent="0.2">
      <c r="F458" s="132"/>
    </row>
    <row r="459" spans="6:6" ht="15.75" customHeight="1" x14ac:dyDescent="0.2">
      <c r="F459" s="132"/>
    </row>
    <row r="460" spans="6:6" ht="15.75" customHeight="1" x14ac:dyDescent="0.2">
      <c r="F460" s="132"/>
    </row>
    <row r="461" spans="6:6" ht="15.75" customHeight="1" x14ac:dyDescent="0.2">
      <c r="F461" s="132"/>
    </row>
    <row r="462" spans="6:6" ht="15.75" customHeight="1" x14ac:dyDescent="0.2">
      <c r="F462" s="132"/>
    </row>
    <row r="463" spans="6:6" ht="15.75" customHeight="1" x14ac:dyDescent="0.2">
      <c r="F463" s="132"/>
    </row>
    <row r="464" spans="6:6" ht="15.75" customHeight="1" x14ac:dyDescent="0.2">
      <c r="F464" s="132"/>
    </row>
    <row r="465" spans="6:6" ht="15.75" customHeight="1" x14ac:dyDescent="0.2">
      <c r="F465" s="132"/>
    </row>
    <row r="466" spans="6:6" ht="15.75" customHeight="1" x14ac:dyDescent="0.2">
      <c r="F466" s="132"/>
    </row>
    <row r="467" spans="6:6" ht="15.75" customHeight="1" x14ac:dyDescent="0.2">
      <c r="F467" s="132"/>
    </row>
    <row r="468" spans="6:6" ht="15.75" customHeight="1" x14ac:dyDescent="0.2">
      <c r="F468" s="132"/>
    </row>
    <row r="469" spans="6:6" ht="15.75" customHeight="1" x14ac:dyDescent="0.2">
      <c r="F469" s="132"/>
    </row>
    <row r="470" spans="6:6" ht="15.75" customHeight="1" x14ac:dyDescent="0.2">
      <c r="F470" s="132"/>
    </row>
    <row r="471" spans="6:6" ht="15.75" customHeight="1" x14ac:dyDescent="0.2">
      <c r="F471" s="132"/>
    </row>
    <row r="472" spans="6:6" ht="15.75" customHeight="1" x14ac:dyDescent="0.2">
      <c r="F472" s="132"/>
    </row>
    <row r="473" spans="6:6" ht="15.75" customHeight="1" x14ac:dyDescent="0.2">
      <c r="F473" s="132"/>
    </row>
    <row r="474" spans="6:6" ht="15.75" customHeight="1" x14ac:dyDescent="0.2">
      <c r="F474" s="132"/>
    </row>
    <row r="475" spans="6:6" ht="15.75" customHeight="1" x14ac:dyDescent="0.2">
      <c r="F475" s="132"/>
    </row>
    <row r="476" spans="6:6" ht="15.75" customHeight="1" x14ac:dyDescent="0.2">
      <c r="F476" s="132"/>
    </row>
    <row r="477" spans="6:6" ht="15.75" customHeight="1" x14ac:dyDescent="0.2">
      <c r="F477" s="132"/>
    </row>
    <row r="478" spans="6:6" ht="15.75" customHeight="1" x14ac:dyDescent="0.2">
      <c r="F478" s="132"/>
    </row>
    <row r="479" spans="6:6" ht="15.75" customHeight="1" x14ac:dyDescent="0.2">
      <c r="F479" s="132"/>
    </row>
    <row r="480" spans="6:6" ht="15.75" customHeight="1" x14ac:dyDescent="0.2">
      <c r="F480" s="132"/>
    </row>
    <row r="481" spans="6:6" ht="15.75" customHeight="1" x14ac:dyDescent="0.2">
      <c r="F481" s="132"/>
    </row>
    <row r="482" spans="6:6" ht="15.75" customHeight="1" x14ac:dyDescent="0.2">
      <c r="F482" s="132"/>
    </row>
    <row r="483" spans="6:6" ht="15.75" customHeight="1" x14ac:dyDescent="0.2">
      <c r="F483" s="132"/>
    </row>
    <row r="484" spans="6:6" ht="15.75" customHeight="1" x14ac:dyDescent="0.2">
      <c r="F484" s="132"/>
    </row>
    <row r="485" spans="6:6" ht="15.75" customHeight="1" x14ac:dyDescent="0.2">
      <c r="F485" s="132"/>
    </row>
    <row r="486" spans="6:6" ht="15.75" customHeight="1" x14ac:dyDescent="0.2">
      <c r="F486" s="132"/>
    </row>
    <row r="487" spans="6:6" ht="15.75" customHeight="1" x14ac:dyDescent="0.2">
      <c r="F487" s="132"/>
    </row>
    <row r="488" spans="6:6" ht="15.75" customHeight="1" x14ac:dyDescent="0.2">
      <c r="F488" s="132"/>
    </row>
    <row r="489" spans="6:6" ht="15.75" customHeight="1" x14ac:dyDescent="0.2">
      <c r="F489" s="132"/>
    </row>
    <row r="490" spans="6:6" ht="15.75" customHeight="1" x14ac:dyDescent="0.2">
      <c r="F490" s="132"/>
    </row>
    <row r="491" spans="6:6" ht="15.75" customHeight="1" x14ac:dyDescent="0.2">
      <c r="F491" s="132"/>
    </row>
    <row r="492" spans="6:6" ht="15.75" customHeight="1" x14ac:dyDescent="0.2">
      <c r="F492" s="132"/>
    </row>
    <row r="493" spans="6:6" ht="15.75" customHeight="1" x14ac:dyDescent="0.2">
      <c r="F493" s="132"/>
    </row>
    <row r="494" spans="6:6" ht="15.75" customHeight="1" x14ac:dyDescent="0.2">
      <c r="F494" s="132"/>
    </row>
    <row r="495" spans="6:6" ht="15.75" customHeight="1" x14ac:dyDescent="0.2">
      <c r="F495" s="132"/>
    </row>
    <row r="496" spans="6:6" ht="15.75" customHeight="1" x14ac:dyDescent="0.2">
      <c r="F496" s="132"/>
    </row>
    <row r="497" spans="6:6" ht="15.75" customHeight="1" x14ac:dyDescent="0.2">
      <c r="F497" s="132"/>
    </row>
    <row r="498" spans="6:6" ht="15.75" customHeight="1" x14ac:dyDescent="0.2">
      <c r="F498" s="132"/>
    </row>
    <row r="499" spans="6:6" ht="15.75" customHeight="1" x14ac:dyDescent="0.2">
      <c r="F499" s="132"/>
    </row>
    <row r="500" spans="6:6" ht="15.75" customHeight="1" x14ac:dyDescent="0.2">
      <c r="F500" s="132"/>
    </row>
    <row r="501" spans="6:6" ht="15.75" customHeight="1" x14ac:dyDescent="0.2">
      <c r="F501" s="132"/>
    </row>
    <row r="502" spans="6:6" ht="15.75" customHeight="1" x14ac:dyDescent="0.2">
      <c r="F502" s="132"/>
    </row>
    <row r="503" spans="6:6" ht="15.75" customHeight="1" x14ac:dyDescent="0.2">
      <c r="F503" s="132"/>
    </row>
    <row r="504" spans="6:6" ht="15.75" customHeight="1" x14ac:dyDescent="0.2">
      <c r="F504" s="132"/>
    </row>
    <row r="505" spans="6:6" ht="15.75" customHeight="1" x14ac:dyDescent="0.2">
      <c r="F505" s="132"/>
    </row>
    <row r="506" spans="6:6" ht="15.75" customHeight="1" x14ac:dyDescent="0.2">
      <c r="F506" s="132"/>
    </row>
    <row r="507" spans="6:6" ht="15.75" customHeight="1" x14ac:dyDescent="0.2">
      <c r="F507" s="132"/>
    </row>
    <row r="508" spans="6:6" ht="15.75" customHeight="1" x14ac:dyDescent="0.2">
      <c r="F508" s="132"/>
    </row>
    <row r="509" spans="6:6" ht="15.75" customHeight="1" x14ac:dyDescent="0.2">
      <c r="F509" s="132"/>
    </row>
    <row r="510" spans="6:6" ht="15.75" customHeight="1" x14ac:dyDescent="0.2">
      <c r="F510" s="132"/>
    </row>
    <row r="511" spans="6:6" ht="15.75" customHeight="1" x14ac:dyDescent="0.2">
      <c r="F511" s="132"/>
    </row>
    <row r="512" spans="6:6" ht="15.75" customHeight="1" x14ac:dyDescent="0.2">
      <c r="F512" s="132"/>
    </row>
    <row r="513" spans="6:6" ht="15.75" customHeight="1" x14ac:dyDescent="0.2">
      <c r="F513" s="132"/>
    </row>
    <row r="514" spans="6:6" ht="15.75" customHeight="1" x14ac:dyDescent="0.2">
      <c r="F514" s="132"/>
    </row>
    <row r="515" spans="6:6" ht="15.75" customHeight="1" x14ac:dyDescent="0.2">
      <c r="F515" s="132"/>
    </row>
    <row r="516" spans="6:6" ht="15.75" customHeight="1" x14ac:dyDescent="0.2">
      <c r="F516" s="132"/>
    </row>
    <row r="517" spans="6:6" ht="15.75" customHeight="1" x14ac:dyDescent="0.2">
      <c r="F517" s="132"/>
    </row>
    <row r="518" spans="6:6" ht="15.75" customHeight="1" x14ac:dyDescent="0.2">
      <c r="F518" s="132"/>
    </row>
    <row r="519" spans="6:6" ht="15.75" customHeight="1" x14ac:dyDescent="0.2">
      <c r="F519" s="132"/>
    </row>
    <row r="520" spans="6:6" ht="15.75" customHeight="1" x14ac:dyDescent="0.2">
      <c r="F520" s="132"/>
    </row>
    <row r="521" spans="6:6" ht="15.75" customHeight="1" x14ac:dyDescent="0.2">
      <c r="F521" s="132"/>
    </row>
    <row r="522" spans="6:6" ht="15.75" customHeight="1" x14ac:dyDescent="0.2">
      <c r="F522" s="132"/>
    </row>
    <row r="523" spans="6:6" ht="15.75" customHeight="1" x14ac:dyDescent="0.2">
      <c r="F523" s="132"/>
    </row>
    <row r="524" spans="6:6" ht="15.75" customHeight="1" x14ac:dyDescent="0.2">
      <c r="F524" s="132"/>
    </row>
    <row r="525" spans="6:6" ht="15.75" customHeight="1" x14ac:dyDescent="0.2">
      <c r="F525" s="132"/>
    </row>
    <row r="526" spans="6:6" ht="15.75" customHeight="1" x14ac:dyDescent="0.2">
      <c r="F526" s="132"/>
    </row>
    <row r="527" spans="6:6" ht="15.75" customHeight="1" x14ac:dyDescent="0.2">
      <c r="F527" s="132"/>
    </row>
    <row r="528" spans="6:6" ht="15.75" customHeight="1" x14ac:dyDescent="0.2">
      <c r="F528" s="132"/>
    </row>
    <row r="529" spans="6:6" ht="15.75" customHeight="1" x14ac:dyDescent="0.2">
      <c r="F529" s="132"/>
    </row>
    <row r="530" spans="6:6" ht="15.75" customHeight="1" x14ac:dyDescent="0.2">
      <c r="F530" s="132"/>
    </row>
    <row r="531" spans="6:6" ht="15.75" customHeight="1" x14ac:dyDescent="0.2">
      <c r="F531" s="132"/>
    </row>
    <row r="532" spans="6:6" ht="15.75" customHeight="1" x14ac:dyDescent="0.2">
      <c r="F532" s="132"/>
    </row>
    <row r="533" spans="6:6" ht="15.75" customHeight="1" x14ac:dyDescent="0.2">
      <c r="F533" s="132"/>
    </row>
    <row r="534" spans="6:6" ht="15.75" customHeight="1" x14ac:dyDescent="0.2">
      <c r="F534" s="132"/>
    </row>
    <row r="535" spans="6:6" ht="15.75" customHeight="1" x14ac:dyDescent="0.2">
      <c r="F535" s="132"/>
    </row>
    <row r="536" spans="6:6" ht="15.75" customHeight="1" x14ac:dyDescent="0.2">
      <c r="F536" s="132"/>
    </row>
    <row r="537" spans="6:6" ht="15.75" customHeight="1" x14ac:dyDescent="0.2">
      <c r="F537" s="132"/>
    </row>
    <row r="538" spans="6:6" ht="15.75" customHeight="1" x14ac:dyDescent="0.2">
      <c r="F538" s="132"/>
    </row>
    <row r="539" spans="6:6" ht="15.75" customHeight="1" x14ac:dyDescent="0.2">
      <c r="F539" s="132"/>
    </row>
    <row r="540" spans="6:6" ht="15.75" customHeight="1" x14ac:dyDescent="0.2">
      <c r="F540" s="132"/>
    </row>
    <row r="541" spans="6:6" ht="15.75" customHeight="1" x14ac:dyDescent="0.2">
      <c r="F541" s="132"/>
    </row>
    <row r="542" spans="6:6" ht="15.75" customHeight="1" x14ac:dyDescent="0.2">
      <c r="F542" s="132"/>
    </row>
    <row r="543" spans="6:6" ht="15.75" customHeight="1" x14ac:dyDescent="0.2">
      <c r="F543" s="132"/>
    </row>
    <row r="544" spans="6:6" ht="15.75" customHeight="1" x14ac:dyDescent="0.2">
      <c r="F544" s="132"/>
    </row>
    <row r="545" spans="6:6" ht="15.75" customHeight="1" x14ac:dyDescent="0.2">
      <c r="F545" s="132"/>
    </row>
    <row r="546" spans="6:6" ht="15.75" customHeight="1" x14ac:dyDescent="0.2">
      <c r="F546" s="132"/>
    </row>
    <row r="547" spans="6:6" ht="15.75" customHeight="1" x14ac:dyDescent="0.2">
      <c r="F547" s="132"/>
    </row>
    <row r="548" spans="6:6" ht="15.75" customHeight="1" x14ac:dyDescent="0.2">
      <c r="F548" s="132"/>
    </row>
    <row r="549" spans="6:6" ht="15.75" customHeight="1" x14ac:dyDescent="0.2">
      <c r="F549" s="132"/>
    </row>
    <row r="550" spans="6:6" ht="15.75" customHeight="1" x14ac:dyDescent="0.2">
      <c r="F550" s="132"/>
    </row>
    <row r="551" spans="6:6" ht="15.75" customHeight="1" x14ac:dyDescent="0.2">
      <c r="F551" s="132"/>
    </row>
    <row r="552" spans="6:6" ht="15.75" customHeight="1" x14ac:dyDescent="0.2">
      <c r="F552" s="132"/>
    </row>
    <row r="553" spans="6:6" ht="15.75" customHeight="1" x14ac:dyDescent="0.2">
      <c r="F553" s="132"/>
    </row>
    <row r="554" spans="6:6" ht="15.75" customHeight="1" x14ac:dyDescent="0.2">
      <c r="F554" s="132"/>
    </row>
    <row r="555" spans="6:6" ht="15.75" customHeight="1" x14ac:dyDescent="0.2">
      <c r="F555" s="132"/>
    </row>
    <row r="556" spans="6:6" ht="15.75" customHeight="1" x14ac:dyDescent="0.2">
      <c r="F556" s="132"/>
    </row>
    <row r="557" spans="6:6" ht="15.75" customHeight="1" x14ac:dyDescent="0.2">
      <c r="F557" s="132"/>
    </row>
    <row r="558" spans="6:6" ht="15.75" customHeight="1" x14ac:dyDescent="0.2">
      <c r="F558" s="132"/>
    </row>
    <row r="559" spans="6:6" ht="15.75" customHeight="1" x14ac:dyDescent="0.2">
      <c r="F559" s="132"/>
    </row>
    <row r="560" spans="6:6" ht="15.75" customHeight="1" x14ac:dyDescent="0.2">
      <c r="F560" s="132"/>
    </row>
    <row r="561" spans="6:6" ht="15.75" customHeight="1" x14ac:dyDescent="0.2">
      <c r="F561" s="132"/>
    </row>
    <row r="562" spans="6:6" ht="15.75" customHeight="1" x14ac:dyDescent="0.2">
      <c r="F562" s="132"/>
    </row>
    <row r="563" spans="6:6" ht="15.75" customHeight="1" x14ac:dyDescent="0.2">
      <c r="F563" s="132"/>
    </row>
    <row r="564" spans="6:6" ht="15.75" customHeight="1" x14ac:dyDescent="0.2">
      <c r="F564" s="132"/>
    </row>
    <row r="565" spans="6:6" ht="15.75" customHeight="1" x14ac:dyDescent="0.2">
      <c r="F565" s="132"/>
    </row>
    <row r="566" spans="6:6" ht="15.75" customHeight="1" x14ac:dyDescent="0.2">
      <c r="F566" s="132"/>
    </row>
    <row r="567" spans="6:6" ht="15.75" customHeight="1" x14ac:dyDescent="0.2">
      <c r="F567" s="132"/>
    </row>
    <row r="568" spans="6:6" ht="15.75" customHeight="1" x14ac:dyDescent="0.2">
      <c r="F568" s="132"/>
    </row>
    <row r="569" spans="6:6" ht="15.75" customHeight="1" x14ac:dyDescent="0.2">
      <c r="F569" s="132"/>
    </row>
    <row r="570" spans="6:6" ht="15.75" customHeight="1" x14ac:dyDescent="0.2">
      <c r="F570" s="132"/>
    </row>
    <row r="571" spans="6:6" ht="15.75" customHeight="1" x14ac:dyDescent="0.2">
      <c r="F571" s="132"/>
    </row>
    <row r="572" spans="6:6" ht="15.75" customHeight="1" x14ac:dyDescent="0.2">
      <c r="F572" s="132"/>
    </row>
    <row r="573" spans="6:6" ht="15.75" customHeight="1" x14ac:dyDescent="0.2">
      <c r="F573" s="132"/>
    </row>
    <row r="574" spans="6:6" ht="15.75" customHeight="1" x14ac:dyDescent="0.2">
      <c r="F574" s="132"/>
    </row>
    <row r="575" spans="6:6" ht="15.75" customHeight="1" x14ac:dyDescent="0.2">
      <c r="F575" s="132"/>
    </row>
    <row r="576" spans="6:6" ht="15.75" customHeight="1" x14ac:dyDescent="0.2">
      <c r="F576" s="132"/>
    </row>
    <row r="577" spans="6:6" ht="15.75" customHeight="1" x14ac:dyDescent="0.2">
      <c r="F577" s="132"/>
    </row>
    <row r="578" spans="6:6" ht="15.75" customHeight="1" x14ac:dyDescent="0.2">
      <c r="F578" s="132"/>
    </row>
    <row r="579" spans="6:6" ht="15.75" customHeight="1" x14ac:dyDescent="0.2">
      <c r="F579" s="132"/>
    </row>
    <row r="580" spans="6:6" ht="15.75" customHeight="1" x14ac:dyDescent="0.2">
      <c r="F580" s="132"/>
    </row>
    <row r="581" spans="6:6" ht="15.75" customHeight="1" x14ac:dyDescent="0.2">
      <c r="F581" s="132"/>
    </row>
    <row r="582" spans="6:6" ht="15.75" customHeight="1" x14ac:dyDescent="0.2">
      <c r="F582" s="132"/>
    </row>
    <row r="583" spans="6:6" ht="15.75" customHeight="1" x14ac:dyDescent="0.2">
      <c r="F583" s="132"/>
    </row>
    <row r="584" spans="6:6" ht="15.75" customHeight="1" x14ac:dyDescent="0.2">
      <c r="F584" s="132"/>
    </row>
    <row r="585" spans="6:6" ht="15.75" customHeight="1" x14ac:dyDescent="0.2">
      <c r="F585" s="132"/>
    </row>
    <row r="586" spans="6:6" ht="15.75" customHeight="1" x14ac:dyDescent="0.2">
      <c r="F586" s="132"/>
    </row>
    <row r="587" spans="6:6" ht="15.75" customHeight="1" x14ac:dyDescent="0.2">
      <c r="F587" s="132"/>
    </row>
    <row r="588" spans="6:6" ht="15.75" customHeight="1" x14ac:dyDescent="0.2">
      <c r="F588" s="132"/>
    </row>
    <row r="589" spans="6:6" ht="15.75" customHeight="1" x14ac:dyDescent="0.2">
      <c r="F589" s="132"/>
    </row>
    <row r="590" spans="6:6" ht="15.75" customHeight="1" x14ac:dyDescent="0.2">
      <c r="F590" s="132"/>
    </row>
    <row r="591" spans="6:6" ht="15.75" customHeight="1" x14ac:dyDescent="0.2">
      <c r="F591" s="132"/>
    </row>
    <row r="592" spans="6:6" ht="15.75" customHeight="1" x14ac:dyDescent="0.2">
      <c r="F592" s="132"/>
    </row>
    <row r="593" spans="6:6" ht="15.75" customHeight="1" x14ac:dyDescent="0.2">
      <c r="F593" s="132"/>
    </row>
    <row r="594" spans="6:6" ht="15.75" customHeight="1" x14ac:dyDescent="0.2">
      <c r="F594" s="132"/>
    </row>
    <row r="595" spans="6:6" ht="15.75" customHeight="1" x14ac:dyDescent="0.2">
      <c r="F595" s="132"/>
    </row>
    <row r="596" spans="6:6" ht="15.75" customHeight="1" x14ac:dyDescent="0.2">
      <c r="F596" s="132"/>
    </row>
    <row r="597" spans="6:6" ht="15.75" customHeight="1" x14ac:dyDescent="0.2">
      <c r="F597" s="132"/>
    </row>
    <row r="598" spans="6:6" ht="15.75" customHeight="1" x14ac:dyDescent="0.2">
      <c r="F598" s="132"/>
    </row>
    <row r="599" spans="6:6" ht="15.75" customHeight="1" x14ac:dyDescent="0.2">
      <c r="F599" s="132"/>
    </row>
    <row r="600" spans="6:6" ht="15.75" customHeight="1" x14ac:dyDescent="0.2">
      <c r="F600" s="132"/>
    </row>
    <row r="601" spans="6:6" ht="15.75" customHeight="1" x14ac:dyDescent="0.2">
      <c r="F601" s="132"/>
    </row>
    <row r="602" spans="6:6" ht="15.75" customHeight="1" x14ac:dyDescent="0.2">
      <c r="F602" s="132"/>
    </row>
    <row r="603" spans="6:6" ht="15.75" customHeight="1" x14ac:dyDescent="0.2">
      <c r="F603" s="132"/>
    </row>
    <row r="604" spans="6:6" ht="15.75" customHeight="1" x14ac:dyDescent="0.2">
      <c r="F604" s="132"/>
    </row>
    <row r="605" spans="6:6" ht="15.75" customHeight="1" x14ac:dyDescent="0.2">
      <c r="F605" s="132"/>
    </row>
    <row r="606" spans="6:6" ht="15.75" customHeight="1" x14ac:dyDescent="0.2">
      <c r="F606" s="132"/>
    </row>
    <row r="607" spans="6:6" ht="15.75" customHeight="1" x14ac:dyDescent="0.2">
      <c r="F607" s="132"/>
    </row>
    <row r="608" spans="6:6" ht="15.75" customHeight="1" x14ac:dyDescent="0.2">
      <c r="F608" s="132"/>
    </row>
    <row r="609" spans="6:6" ht="15.75" customHeight="1" x14ac:dyDescent="0.2">
      <c r="F609" s="132"/>
    </row>
    <row r="610" spans="6:6" ht="15.75" customHeight="1" x14ac:dyDescent="0.2">
      <c r="F610" s="132"/>
    </row>
    <row r="611" spans="6:6" ht="15.75" customHeight="1" x14ac:dyDescent="0.2">
      <c r="F611" s="132"/>
    </row>
    <row r="612" spans="6:6" ht="15.75" customHeight="1" x14ac:dyDescent="0.2">
      <c r="F612" s="132"/>
    </row>
    <row r="613" spans="6:6" ht="15.75" customHeight="1" x14ac:dyDescent="0.2">
      <c r="F613" s="132"/>
    </row>
    <row r="614" spans="6:6" ht="15.75" customHeight="1" x14ac:dyDescent="0.2">
      <c r="F614" s="132"/>
    </row>
    <row r="615" spans="6:6" ht="15.75" customHeight="1" x14ac:dyDescent="0.2">
      <c r="F615" s="132"/>
    </row>
    <row r="616" spans="6:6" ht="15.75" customHeight="1" x14ac:dyDescent="0.2">
      <c r="F616" s="132"/>
    </row>
    <row r="617" spans="6:6" ht="15.75" customHeight="1" x14ac:dyDescent="0.2">
      <c r="F617" s="132"/>
    </row>
    <row r="618" spans="6:6" ht="15.75" customHeight="1" x14ac:dyDescent="0.2">
      <c r="F618" s="132"/>
    </row>
    <row r="619" spans="6:6" ht="15.75" customHeight="1" x14ac:dyDescent="0.2">
      <c r="F619" s="132"/>
    </row>
    <row r="620" spans="6:6" ht="15.75" customHeight="1" x14ac:dyDescent="0.2">
      <c r="F620" s="132"/>
    </row>
    <row r="621" spans="6:6" ht="15.75" customHeight="1" x14ac:dyDescent="0.2">
      <c r="F621" s="132"/>
    </row>
    <row r="622" spans="6:6" ht="15.75" customHeight="1" x14ac:dyDescent="0.2">
      <c r="F622" s="132"/>
    </row>
    <row r="623" spans="6:6" ht="15.75" customHeight="1" x14ac:dyDescent="0.2">
      <c r="F623" s="132"/>
    </row>
    <row r="624" spans="6:6" ht="15.75" customHeight="1" x14ac:dyDescent="0.2">
      <c r="F624" s="132"/>
    </row>
    <row r="625" spans="6:6" ht="15.75" customHeight="1" x14ac:dyDescent="0.2">
      <c r="F625" s="132"/>
    </row>
    <row r="626" spans="6:6" ht="15.75" customHeight="1" x14ac:dyDescent="0.2">
      <c r="F626" s="132"/>
    </row>
    <row r="627" spans="6:6" ht="15.75" customHeight="1" x14ac:dyDescent="0.2">
      <c r="F627" s="132"/>
    </row>
    <row r="628" spans="6:6" ht="15.75" customHeight="1" x14ac:dyDescent="0.2">
      <c r="F628" s="132"/>
    </row>
    <row r="629" spans="6:6" ht="15.75" customHeight="1" x14ac:dyDescent="0.2">
      <c r="F629" s="132"/>
    </row>
    <row r="630" spans="6:6" ht="15.75" customHeight="1" x14ac:dyDescent="0.2">
      <c r="F630" s="132"/>
    </row>
    <row r="631" spans="6:6" ht="15.75" customHeight="1" x14ac:dyDescent="0.2">
      <c r="F631" s="132"/>
    </row>
    <row r="632" spans="6:6" ht="15.75" customHeight="1" x14ac:dyDescent="0.2">
      <c r="F632" s="132"/>
    </row>
    <row r="633" spans="6:6" ht="15.75" customHeight="1" x14ac:dyDescent="0.2">
      <c r="F633" s="132"/>
    </row>
    <row r="634" spans="6:6" ht="15.75" customHeight="1" x14ac:dyDescent="0.2">
      <c r="F634" s="132"/>
    </row>
    <row r="635" spans="6:6" ht="15.75" customHeight="1" x14ac:dyDescent="0.2">
      <c r="F635" s="132"/>
    </row>
    <row r="636" spans="6:6" ht="15.75" customHeight="1" x14ac:dyDescent="0.2">
      <c r="F636" s="132"/>
    </row>
    <row r="637" spans="6:6" ht="15.75" customHeight="1" x14ac:dyDescent="0.2">
      <c r="F637" s="132"/>
    </row>
    <row r="638" spans="6:6" ht="15.75" customHeight="1" x14ac:dyDescent="0.2">
      <c r="F638" s="132"/>
    </row>
    <row r="639" spans="6:6" ht="15.75" customHeight="1" x14ac:dyDescent="0.2">
      <c r="F639" s="132"/>
    </row>
    <row r="640" spans="6:6" ht="15.75" customHeight="1" x14ac:dyDescent="0.2">
      <c r="F640" s="132"/>
    </row>
    <row r="641" spans="6:6" ht="15.75" customHeight="1" x14ac:dyDescent="0.2">
      <c r="F641" s="132"/>
    </row>
    <row r="642" spans="6:6" ht="15.75" customHeight="1" x14ac:dyDescent="0.2">
      <c r="F642" s="132"/>
    </row>
    <row r="643" spans="6:6" ht="15.75" customHeight="1" x14ac:dyDescent="0.2">
      <c r="F643" s="132"/>
    </row>
    <row r="644" spans="6:6" ht="15.75" customHeight="1" x14ac:dyDescent="0.2">
      <c r="F644" s="132"/>
    </row>
    <row r="645" spans="6:6" ht="15.75" customHeight="1" x14ac:dyDescent="0.2">
      <c r="F645" s="132"/>
    </row>
    <row r="646" spans="6:6" ht="15.75" customHeight="1" x14ac:dyDescent="0.2">
      <c r="F646" s="132"/>
    </row>
    <row r="647" spans="6:6" ht="15.75" customHeight="1" x14ac:dyDescent="0.2">
      <c r="F647" s="132"/>
    </row>
    <row r="648" spans="6:6" ht="15.75" customHeight="1" x14ac:dyDescent="0.2">
      <c r="F648" s="132"/>
    </row>
    <row r="649" spans="6:6" ht="15.75" customHeight="1" x14ac:dyDescent="0.2">
      <c r="F649" s="132"/>
    </row>
    <row r="650" spans="6:6" ht="15.75" customHeight="1" x14ac:dyDescent="0.2">
      <c r="F650" s="132"/>
    </row>
    <row r="651" spans="6:6" ht="15.75" customHeight="1" x14ac:dyDescent="0.2">
      <c r="F651" s="132"/>
    </row>
    <row r="652" spans="6:6" ht="15.75" customHeight="1" x14ac:dyDescent="0.2">
      <c r="F652" s="132"/>
    </row>
    <row r="653" spans="6:6" ht="15.75" customHeight="1" x14ac:dyDescent="0.2">
      <c r="F653" s="132"/>
    </row>
    <row r="654" spans="6:6" ht="15.75" customHeight="1" x14ac:dyDescent="0.2">
      <c r="F654" s="132"/>
    </row>
    <row r="655" spans="6:6" ht="15.75" customHeight="1" x14ac:dyDescent="0.2">
      <c r="F655" s="132"/>
    </row>
    <row r="656" spans="6:6" ht="15.75" customHeight="1" x14ac:dyDescent="0.2">
      <c r="F656" s="132"/>
    </row>
    <row r="657" spans="6:6" ht="15.75" customHeight="1" x14ac:dyDescent="0.2">
      <c r="F657" s="132"/>
    </row>
    <row r="658" spans="6:6" ht="15.75" customHeight="1" x14ac:dyDescent="0.2">
      <c r="F658" s="132"/>
    </row>
    <row r="659" spans="6:6" ht="15.75" customHeight="1" x14ac:dyDescent="0.2">
      <c r="F659" s="132"/>
    </row>
    <row r="660" spans="6:6" ht="15.75" customHeight="1" x14ac:dyDescent="0.2">
      <c r="F660" s="132"/>
    </row>
    <row r="661" spans="6:6" ht="15.75" customHeight="1" x14ac:dyDescent="0.2">
      <c r="F661" s="132"/>
    </row>
    <row r="662" spans="6:6" ht="15.75" customHeight="1" x14ac:dyDescent="0.2">
      <c r="F662" s="132"/>
    </row>
    <row r="663" spans="6:6" ht="15.75" customHeight="1" x14ac:dyDescent="0.2">
      <c r="F663" s="132"/>
    </row>
    <row r="664" spans="6:6" ht="15.75" customHeight="1" x14ac:dyDescent="0.2">
      <c r="F664" s="132"/>
    </row>
    <row r="665" spans="6:6" ht="15.75" customHeight="1" x14ac:dyDescent="0.2">
      <c r="F665" s="132"/>
    </row>
    <row r="666" spans="6:6" ht="15.75" customHeight="1" x14ac:dyDescent="0.2">
      <c r="F666" s="132"/>
    </row>
    <row r="667" spans="6:6" ht="15.75" customHeight="1" x14ac:dyDescent="0.2">
      <c r="F667" s="132"/>
    </row>
    <row r="668" spans="6:6" ht="15.75" customHeight="1" x14ac:dyDescent="0.2">
      <c r="F668" s="132"/>
    </row>
    <row r="669" spans="6:6" ht="15.75" customHeight="1" x14ac:dyDescent="0.2">
      <c r="F669" s="132"/>
    </row>
    <row r="670" spans="6:6" ht="15.75" customHeight="1" x14ac:dyDescent="0.2">
      <c r="F670" s="132"/>
    </row>
    <row r="671" spans="6:6" ht="15.75" customHeight="1" x14ac:dyDescent="0.2">
      <c r="F671" s="132"/>
    </row>
    <row r="672" spans="6:6" ht="15.75" customHeight="1" x14ac:dyDescent="0.2">
      <c r="F672" s="132"/>
    </row>
    <row r="673" spans="6:6" ht="15.75" customHeight="1" x14ac:dyDescent="0.2">
      <c r="F673" s="132"/>
    </row>
    <row r="674" spans="6:6" ht="15.75" customHeight="1" x14ac:dyDescent="0.2">
      <c r="F674" s="132"/>
    </row>
    <row r="675" spans="6:6" ht="15.75" customHeight="1" x14ac:dyDescent="0.2">
      <c r="F675" s="132"/>
    </row>
    <row r="676" spans="6:6" ht="15.75" customHeight="1" x14ac:dyDescent="0.2">
      <c r="F676" s="132"/>
    </row>
    <row r="677" spans="6:6" ht="15.75" customHeight="1" x14ac:dyDescent="0.2">
      <c r="F677" s="132"/>
    </row>
    <row r="678" spans="6:6" ht="15.75" customHeight="1" x14ac:dyDescent="0.2">
      <c r="F678" s="132"/>
    </row>
    <row r="679" spans="6:6" ht="15.75" customHeight="1" x14ac:dyDescent="0.2">
      <c r="F679" s="132"/>
    </row>
    <row r="680" spans="6:6" ht="15.75" customHeight="1" x14ac:dyDescent="0.2">
      <c r="F680" s="132"/>
    </row>
    <row r="681" spans="6:6" ht="15.75" customHeight="1" x14ac:dyDescent="0.2">
      <c r="F681" s="132"/>
    </row>
    <row r="682" spans="6:6" ht="15.75" customHeight="1" x14ac:dyDescent="0.2">
      <c r="F682" s="132"/>
    </row>
    <row r="683" spans="6:6" ht="15.75" customHeight="1" x14ac:dyDescent="0.2">
      <c r="F683" s="132"/>
    </row>
    <row r="684" spans="6:6" ht="15.75" customHeight="1" x14ac:dyDescent="0.2">
      <c r="F684" s="132"/>
    </row>
    <row r="685" spans="6:6" ht="15.75" customHeight="1" x14ac:dyDescent="0.2">
      <c r="F685" s="132"/>
    </row>
    <row r="686" spans="6:6" ht="15.75" customHeight="1" x14ac:dyDescent="0.2">
      <c r="F686" s="132"/>
    </row>
    <row r="687" spans="6:6" ht="15.75" customHeight="1" x14ac:dyDescent="0.2">
      <c r="F687" s="132"/>
    </row>
    <row r="688" spans="6:6" ht="15.75" customHeight="1" x14ac:dyDescent="0.2">
      <c r="F688" s="132"/>
    </row>
    <row r="689" spans="6:6" ht="15.75" customHeight="1" x14ac:dyDescent="0.2">
      <c r="F689" s="132"/>
    </row>
    <row r="690" spans="6:6" ht="15.75" customHeight="1" x14ac:dyDescent="0.2">
      <c r="F690" s="132"/>
    </row>
    <row r="691" spans="6:6" ht="15.75" customHeight="1" x14ac:dyDescent="0.2">
      <c r="F691" s="132"/>
    </row>
    <row r="692" spans="6:6" ht="15.75" customHeight="1" x14ac:dyDescent="0.2">
      <c r="F692" s="132"/>
    </row>
    <row r="693" spans="6:6" ht="15.75" customHeight="1" x14ac:dyDescent="0.2">
      <c r="F693" s="132"/>
    </row>
    <row r="694" spans="6:6" ht="15.75" customHeight="1" x14ac:dyDescent="0.2">
      <c r="F694" s="132"/>
    </row>
    <row r="695" spans="6:6" ht="15.75" customHeight="1" x14ac:dyDescent="0.2">
      <c r="F695" s="132"/>
    </row>
    <row r="696" spans="6:6" ht="15.75" customHeight="1" x14ac:dyDescent="0.2">
      <c r="F696" s="132"/>
    </row>
    <row r="697" spans="6:6" ht="15.75" customHeight="1" x14ac:dyDescent="0.2">
      <c r="F697" s="132"/>
    </row>
    <row r="698" spans="6:6" ht="15.75" customHeight="1" x14ac:dyDescent="0.2">
      <c r="F698" s="132"/>
    </row>
    <row r="699" spans="6:6" ht="15.75" customHeight="1" x14ac:dyDescent="0.2">
      <c r="F699" s="132"/>
    </row>
    <row r="700" spans="6:6" ht="15.75" customHeight="1" x14ac:dyDescent="0.2">
      <c r="F700" s="132"/>
    </row>
    <row r="701" spans="6:6" ht="15.75" customHeight="1" x14ac:dyDescent="0.2">
      <c r="F701" s="132"/>
    </row>
    <row r="702" spans="6:6" ht="15.75" customHeight="1" x14ac:dyDescent="0.2">
      <c r="F702" s="132"/>
    </row>
    <row r="703" spans="6:6" ht="15.75" customHeight="1" x14ac:dyDescent="0.2">
      <c r="F703" s="132"/>
    </row>
    <row r="704" spans="6:6" ht="15.75" customHeight="1" x14ac:dyDescent="0.2">
      <c r="F704" s="132"/>
    </row>
    <row r="705" spans="6:6" ht="15.75" customHeight="1" x14ac:dyDescent="0.2">
      <c r="F705" s="132"/>
    </row>
    <row r="706" spans="6:6" ht="15.75" customHeight="1" x14ac:dyDescent="0.2">
      <c r="F706" s="132"/>
    </row>
    <row r="707" spans="6:6" ht="15.75" customHeight="1" x14ac:dyDescent="0.2">
      <c r="F707" s="132"/>
    </row>
    <row r="708" spans="6:6" ht="15.75" customHeight="1" x14ac:dyDescent="0.2">
      <c r="F708" s="132"/>
    </row>
    <row r="709" spans="6:6" ht="15.75" customHeight="1" x14ac:dyDescent="0.2">
      <c r="F709" s="132"/>
    </row>
    <row r="710" spans="6:6" ht="15.75" customHeight="1" x14ac:dyDescent="0.2">
      <c r="F710" s="132"/>
    </row>
    <row r="711" spans="6:6" ht="15.75" customHeight="1" x14ac:dyDescent="0.2">
      <c r="F711" s="132"/>
    </row>
    <row r="712" spans="6:6" ht="15.75" customHeight="1" x14ac:dyDescent="0.2">
      <c r="F712" s="132"/>
    </row>
    <row r="713" spans="6:6" ht="15.75" customHeight="1" x14ac:dyDescent="0.2">
      <c r="F713" s="132"/>
    </row>
    <row r="714" spans="6:6" ht="15.75" customHeight="1" x14ac:dyDescent="0.2">
      <c r="F714" s="132"/>
    </row>
    <row r="715" spans="6:6" ht="15.75" customHeight="1" x14ac:dyDescent="0.2">
      <c r="F715" s="132"/>
    </row>
    <row r="716" spans="6:6" ht="15.75" customHeight="1" x14ac:dyDescent="0.2">
      <c r="F716" s="132"/>
    </row>
    <row r="717" spans="6:6" ht="15.75" customHeight="1" x14ac:dyDescent="0.2">
      <c r="F717" s="132"/>
    </row>
    <row r="718" spans="6:6" ht="15.75" customHeight="1" x14ac:dyDescent="0.2">
      <c r="F718" s="132"/>
    </row>
    <row r="719" spans="6:6" ht="15.75" customHeight="1" x14ac:dyDescent="0.2">
      <c r="F719" s="132"/>
    </row>
    <row r="720" spans="6:6" ht="15.75" customHeight="1" x14ac:dyDescent="0.2">
      <c r="F720" s="132"/>
    </row>
    <row r="721" spans="6:6" ht="15.75" customHeight="1" x14ac:dyDescent="0.2">
      <c r="F721" s="132"/>
    </row>
    <row r="722" spans="6:6" ht="15.75" customHeight="1" x14ac:dyDescent="0.2">
      <c r="F722" s="132"/>
    </row>
    <row r="723" spans="6:6" ht="15.75" customHeight="1" x14ac:dyDescent="0.2">
      <c r="F723" s="132"/>
    </row>
    <row r="724" spans="6:6" ht="15.75" customHeight="1" x14ac:dyDescent="0.2">
      <c r="F724" s="132"/>
    </row>
    <row r="725" spans="6:6" ht="15.75" customHeight="1" x14ac:dyDescent="0.2">
      <c r="F725" s="132"/>
    </row>
    <row r="726" spans="6:6" ht="15.75" customHeight="1" x14ac:dyDescent="0.2">
      <c r="F726" s="132"/>
    </row>
    <row r="727" spans="6:6" ht="15.75" customHeight="1" x14ac:dyDescent="0.2">
      <c r="F727" s="132"/>
    </row>
    <row r="728" spans="6:6" ht="15.75" customHeight="1" x14ac:dyDescent="0.2">
      <c r="F728" s="132"/>
    </row>
    <row r="729" spans="6:6" ht="15.75" customHeight="1" x14ac:dyDescent="0.2">
      <c r="F729" s="132"/>
    </row>
    <row r="730" spans="6:6" ht="15.75" customHeight="1" x14ac:dyDescent="0.2">
      <c r="F730" s="132"/>
    </row>
    <row r="731" spans="6:6" ht="15.75" customHeight="1" x14ac:dyDescent="0.2">
      <c r="F731" s="132"/>
    </row>
    <row r="732" spans="6:6" ht="15.75" customHeight="1" x14ac:dyDescent="0.2">
      <c r="F732" s="132"/>
    </row>
    <row r="733" spans="6:6" ht="15.75" customHeight="1" x14ac:dyDescent="0.2">
      <c r="F733" s="132"/>
    </row>
    <row r="734" spans="6:6" ht="15.75" customHeight="1" x14ac:dyDescent="0.2">
      <c r="F734" s="132"/>
    </row>
    <row r="735" spans="6:6" ht="15.75" customHeight="1" x14ac:dyDescent="0.2">
      <c r="F735" s="132"/>
    </row>
    <row r="736" spans="6:6" ht="15.75" customHeight="1" x14ac:dyDescent="0.2">
      <c r="F736" s="132"/>
    </row>
    <row r="737" spans="6:6" ht="15.75" customHeight="1" x14ac:dyDescent="0.2">
      <c r="F737" s="132"/>
    </row>
    <row r="738" spans="6:6" ht="15.75" customHeight="1" x14ac:dyDescent="0.2">
      <c r="F738" s="132"/>
    </row>
    <row r="739" spans="6:6" ht="15.75" customHeight="1" x14ac:dyDescent="0.2">
      <c r="F739" s="132"/>
    </row>
    <row r="740" spans="6:6" ht="15.75" customHeight="1" x14ac:dyDescent="0.2">
      <c r="F740" s="132"/>
    </row>
    <row r="741" spans="6:6" ht="15.75" customHeight="1" x14ac:dyDescent="0.2">
      <c r="F741" s="132"/>
    </row>
    <row r="742" spans="6:6" ht="15.75" customHeight="1" x14ac:dyDescent="0.2">
      <c r="F742" s="132"/>
    </row>
    <row r="743" spans="6:6" ht="15.75" customHeight="1" x14ac:dyDescent="0.2">
      <c r="F743" s="132"/>
    </row>
    <row r="744" spans="6:6" ht="15.75" customHeight="1" x14ac:dyDescent="0.2">
      <c r="F744" s="132"/>
    </row>
    <row r="745" spans="6:6" ht="15.75" customHeight="1" x14ac:dyDescent="0.2">
      <c r="F745" s="132"/>
    </row>
    <row r="746" spans="6:6" ht="15.75" customHeight="1" x14ac:dyDescent="0.2">
      <c r="F746" s="132"/>
    </row>
    <row r="747" spans="6:6" ht="15.75" customHeight="1" x14ac:dyDescent="0.2">
      <c r="F747" s="132"/>
    </row>
    <row r="748" spans="6:6" ht="15.75" customHeight="1" x14ac:dyDescent="0.2">
      <c r="F748" s="132"/>
    </row>
    <row r="749" spans="6:6" ht="15.75" customHeight="1" x14ac:dyDescent="0.2">
      <c r="F749" s="132"/>
    </row>
    <row r="750" spans="6:6" ht="15.75" customHeight="1" x14ac:dyDescent="0.2">
      <c r="F750" s="132"/>
    </row>
    <row r="751" spans="6:6" ht="15.75" customHeight="1" x14ac:dyDescent="0.2">
      <c r="F751" s="132"/>
    </row>
    <row r="752" spans="6:6" ht="15.75" customHeight="1" x14ac:dyDescent="0.2">
      <c r="F752" s="132"/>
    </row>
    <row r="753" spans="6:6" ht="15.75" customHeight="1" x14ac:dyDescent="0.2">
      <c r="F753" s="132"/>
    </row>
    <row r="754" spans="6:6" ht="15.75" customHeight="1" x14ac:dyDescent="0.2">
      <c r="F754" s="132"/>
    </row>
    <row r="755" spans="6:6" ht="15.75" customHeight="1" x14ac:dyDescent="0.2">
      <c r="F755" s="132"/>
    </row>
    <row r="756" spans="6:6" ht="15.75" customHeight="1" x14ac:dyDescent="0.2">
      <c r="F756" s="132"/>
    </row>
    <row r="757" spans="6:6" ht="15.75" customHeight="1" x14ac:dyDescent="0.2">
      <c r="F757" s="132"/>
    </row>
    <row r="758" spans="6:6" ht="15.75" customHeight="1" x14ac:dyDescent="0.2">
      <c r="F758" s="132"/>
    </row>
    <row r="759" spans="6:6" ht="15.75" customHeight="1" x14ac:dyDescent="0.2">
      <c r="F759" s="132"/>
    </row>
    <row r="760" spans="6:6" ht="15.75" customHeight="1" x14ac:dyDescent="0.2">
      <c r="F760" s="132"/>
    </row>
    <row r="761" spans="6:6" ht="15.75" customHeight="1" x14ac:dyDescent="0.2">
      <c r="F761" s="132"/>
    </row>
    <row r="762" spans="6:6" ht="15.75" customHeight="1" x14ac:dyDescent="0.2">
      <c r="F762" s="132"/>
    </row>
    <row r="763" spans="6:6" ht="15.75" customHeight="1" x14ac:dyDescent="0.2">
      <c r="F763" s="132"/>
    </row>
    <row r="764" spans="6:6" ht="15.75" customHeight="1" x14ac:dyDescent="0.2">
      <c r="F764" s="132"/>
    </row>
    <row r="765" spans="6:6" ht="15.75" customHeight="1" x14ac:dyDescent="0.2">
      <c r="F765" s="132"/>
    </row>
    <row r="766" spans="6:6" ht="15.75" customHeight="1" x14ac:dyDescent="0.2">
      <c r="F766" s="132"/>
    </row>
    <row r="767" spans="6:6" ht="15.75" customHeight="1" x14ac:dyDescent="0.2">
      <c r="F767" s="132"/>
    </row>
    <row r="768" spans="6:6" ht="15.75" customHeight="1" x14ac:dyDescent="0.2">
      <c r="F768" s="132"/>
    </row>
    <row r="769" spans="6:6" ht="15.75" customHeight="1" x14ac:dyDescent="0.2">
      <c r="F769" s="132"/>
    </row>
    <row r="770" spans="6:6" ht="15.75" customHeight="1" x14ac:dyDescent="0.2">
      <c r="F770" s="132"/>
    </row>
    <row r="771" spans="6:6" ht="15.75" customHeight="1" x14ac:dyDescent="0.2">
      <c r="F771" s="132"/>
    </row>
    <row r="772" spans="6:6" ht="15.75" customHeight="1" x14ac:dyDescent="0.2">
      <c r="F772" s="132"/>
    </row>
    <row r="773" spans="6:6" ht="15.75" customHeight="1" x14ac:dyDescent="0.2">
      <c r="F773" s="132"/>
    </row>
    <row r="774" spans="6:6" ht="15.75" customHeight="1" x14ac:dyDescent="0.2">
      <c r="F774" s="132"/>
    </row>
    <row r="775" spans="6:6" ht="15.75" customHeight="1" x14ac:dyDescent="0.2">
      <c r="F775" s="132"/>
    </row>
    <row r="776" spans="6:6" ht="15.75" customHeight="1" x14ac:dyDescent="0.2">
      <c r="F776" s="132"/>
    </row>
    <row r="777" spans="6:6" ht="15.75" customHeight="1" x14ac:dyDescent="0.2">
      <c r="F777" s="132"/>
    </row>
    <row r="778" spans="6:6" ht="15.75" customHeight="1" x14ac:dyDescent="0.2">
      <c r="F778" s="132"/>
    </row>
    <row r="779" spans="6:6" ht="15.75" customHeight="1" x14ac:dyDescent="0.2">
      <c r="F779" s="132"/>
    </row>
    <row r="780" spans="6:6" ht="15.75" customHeight="1" x14ac:dyDescent="0.2">
      <c r="F780" s="132"/>
    </row>
    <row r="781" spans="6:6" ht="15.75" customHeight="1" x14ac:dyDescent="0.2">
      <c r="F781" s="132"/>
    </row>
    <row r="782" spans="6:6" ht="15.75" customHeight="1" x14ac:dyDescent="0.2">
      <c r="F782" s="132"/>
    </row>
    <row r="783" spans="6:6" ht="15.75" customHeight="1" x14ac:dyDescent="0.2">
      <c r="F783" s="132"/>
    </row>
    <row r="784" spans="6:6" ht="15.75" customHeight="1" x14ac:dyDescent="0.2">
      <c r="F784" s="132"/>
    </row>
    <row r="785" spans="6:6" ht="15.75" customHeight="1" x14ac:dyDescent="0.2">
      <c r="F785" s="132"/>
    </row>
    <row r="786" spans="6:6" ht="15.75" customHeight="1" x14ac:dyDescent="0.2">
      <c r="F786" s="132"/>
    </row>
    <row r="787" spans="6:6" ht="15.75" customHeight="1" x14ac:dyDescent="0.2">
      <c r="F787" s="132"/>
    </row>
    <row r="788" spans="6:6" ht="15.75" customHeight="1" x14ac:dyDescent="0.2">
      <c r="F788" s="132"/>
    </row>
    <row r="789" spans="6:6" ht="15.75" customHeight="1" x14ac:dyDescent="0.2">
      <c r="F789" s="132"/>
    </row>
    <row r="790" spans="6:6" ht="15.75" customHeight="1" x14ac:dyDescent="0.2">
      <c r="F790" s="132"/>
    </row>
    <row r="791" spans="6:6" ht="15.75" customHeight="1" x14ac:dyDescent="0.2">
      <c r="F791" s="132"/>
    </row>
    <row r="792" spans="6:6" ht="15.75" customHeight="1" x14ac:dyDescent="0.2">
      <c r="F792" s="132"/>
    </row>
    <row r="793" spans="6:6" ht="15.75" customHeight="1" x14ac:dyDescent="0.2">
      <c r="F793" s="132"/>
    </row>
    <row r="794" spans="6:6" ht="15.75" customHeight="1" x14ac:dyDescent="0.2">
      <c r="F794" s="132"/>
    </row>
    <row r="795" spans="6:6" ht="15.75" customHeight="1" x14ac:dyDescent="0.2">
      <c r="F795" s="132"/>
    </row>
    <row r="796" spans="6:6" ht="15.75" customHeight="1" x14ac:dyDescent="0.2">
      <c r="F796" s="132"/>
    </row>
    <row r="797" spans="6:6" ht="15.75" customHeight="1" x14ac:dyDescent="0.2">
      <c r="F797" s="132"/>
    </row>
    <row r="798" spans="6:6" ht="15.75" customHeight="1" x14ac:dyDescent="0.2">
      <c r="F798" s="132"/>
    </row>
    <row r="799" spans="6:6" ht="15.75" customHeight="1" x14ac:dyDescent="0.2">
      <c r="F799" s="132"/>
    </row>
    <row r="800" spans="6:6" ht="15.75" customHeight="1" x14ac:dyDescent="0.2">
      <c r="F800" s="132"/>
    </row>
    <row r="801" spans="6:6" ht="15.75" customHeight="1" x14ac:dyDescent="0.2">
      <c r="F801" s="132"/>
    </row>
    <row r="802" spans="6:6" ht="15.75" customHeight="1" x14ac:dyDescent="0.2">
      <c r="F802" s="132"/>
    </row>
    <row r="803" spans="6:6" ht="15.75" customHeight="1" x14ac:dyDescent="0.2">
      <c r="F803" s="132"/>
    </row>
    <row r="804" spans="6:6" ht="15.75" customHeight="1" x14ac:dyDescent="0.2">
      <c r="F804" s="132"/>
    </row>
    <row r="805" spans="6:6" ht="15.75" customHeight="1" x14ac:dyDescent="0.2">
      <c r="F805" s="132"/>
    </row>
    <row r="806" spans="6:6" ht="15.75" customHeight="1" x14ac:dyDescent="0.2">
      <c r="F806" s="132"/>
    </row>
    <row r="807" spans="6:6" ht="15.75" customHeight="1" x14ac:dyDescent="0.2">
      <c r="F807" s="132"/>
    </row>
    <row r="808" spans="6:6" ht="15.75" customHeight="1" x14ac:dyDescent="0.2">
      <c r="F808" s="132"/>
    </row>
    <row r="809" spans="6:6" ht="15.75" customHeight="1" x14ac:dyDescent="0.2">
      <c r="F809" s="132"/>
    </row>
    <row r="810" spans="6:6" ht="15.75" customHeight="1" x14ac:dyDescent="0.2">
      <c r="F810" s="132"/>
    </row>
    <row r="811" spans="6:6" ht="15.75" customHeight="1" x14ac:dyDescent="0.2">
      <c r="F811" s="132"/>
    </row>
    <row r="812" spans="6:6" ht="15.75" customHeight="1" x14ac:dyDescent="0.2">
      <c r="F812" s="132"/>
    </row>
    <row r="813" spans="6:6" ht="15.75" customHeight="1" x14ac:dyDescent="0.2">
      <c r="F813" s="132"/>
    </row>
    <row r="814" spans="6:6" ht="15.75" customHeight="1" x14ac:dyDescent="0.2">
      <c r="F814" s="132"/>
    </row>
    <row r="815" spans="6:6" ht="15.75" customHeight="1" x14ac:dyDescent="0.2">
      <c r="F815" s="132"/>
    </row>
    <row r="816" spans="6:6" ht="15.75" customHeight="1" x14ac:dyDescent="0.2">
      <c r="F816" s="132"/>
    </row>
    <row r="817" spans="6:6" ht="15.75" customHeight="1" x14ac:dyDescent="0.2">
      <c r="F817" s="132"/>
    </row>
    <row r="818" spans="6:6" ht="15.75" customHeight="1" x14ac:dyDescent="0.2">
      <c r="F818" s="132"/>
    </row>
    <row r="819" spans="6:6" ht="15.75" customHeight="1" x14ac:dyDescent="0.2">
      <c r="F819" s="132"/>
    </row>
    <row r="820" spans="6:6" ht="15.75" customHeight="1" x14ac:dyDescent="0.2">
      <c r="F820" s="132"/>
    </row>
    <row r="821" spans="6:6" ht="15.75" customHeight="1" x14ac:dyDescent="0.2">
      <c r="F821" s="132"/>
    </row>
    <row r="822" spans="6:6" ht="15.75" customHeight="1" x14ac:dyDescent="0.2">
      <c r="F822" s="132"/>
    </row>
    <row r="823" spans="6:6" ht="15.75" customHeight="1" x14ac:dyDescent="0.2">
      <c r="F823" s="132"/>
    </row>
    <row r="824" spans="6:6" ht="15.75" customHeight="1" x14ac:dyDescent="0.2">
      <c r="F824" s="132"/>
    </row>
    <row r="825" spans="6:6" ht="15.75" customHeight="1" x14ac:dyDescent="0.2">
      <c r="F825" s="132"/>
    </row>
    <row r="826" spans="6:6" ht="15.75" customHeight="1" x14ac:dyDescent="0.2">
      <c r="F826" s="132"/>
    </row>
    <row r="827" spans="6:6" ht="15.75" customHeight="1" x14ac:dyDescent="0.2">
      <c r="F827" s="132"/>
    </row>
    <row r="828" spans="6:6" ht="15.75" customHeight="1" x14ac:dyDescent="0.2">
      <c r="F828" s="132"/>
    </row>
    <row r="829" spans="6:6" ht="15.75" customHeight="1" x14ac:dyDescent="0.2">
      <c r="F829" s="132"/>
    </row>
    <row r="830" spans="6:6" ht="15.75" customHeight="1" x14ac:dyDescent="0.2">
      <c r="F830" s="132"/>
    </row>
    <row r="831" spans="6:6" ht="15.75" customHeight="1" x14ac:dyDescent="0.2">
      <c r="F831" s="132"/>
    </row>
    <row r="832" spans="6:6" ht="15.75" customHeight="1" x14ac:dyDescent="0.2">
      <c r="F832" s="132"/>
    </row>
    <row r="833" spans="6:6" ht="15.75" customHeight="1" x14ac:dyDescent="0.2">
      <c r="F833" s="132"/>
    </row>
    <row r="834" spans="6:6" ht="15.75" customHeight="1" x14ac:dyDescent="0.2">
      <c r="F834" s="132"/>
    </row>
    <row r="835" spans="6:6" ht="15.75" customHeight="1" x14ac:dyDescent="0.2">
      <c r="F835" s="132"/>
    </row>
    <row r="836" spans="6:6" ht="15.75" customHeight="1" x14ac:dyDescent="0.2">
      <c r="F836" s="132"/>
    </row>
    <row r="837" spans="6:6" ht="15.75" customHeight="1" x14ac:dyDescent="0.2">
      <c r="F837" s="132"/>
    </row>
    <row r="838" spans="6:6" ht="15.75" customHeight="1" x14ac:dyDescent="0.2">
      <c r="F838" s="132"/>
    </row>
    <row r="839" spans="6:6" ht="15.75" customHeight="1" x14ac:dyDescent="0.2">
      <c r="F839" s="132"/>
    </row>
    <row r="840" spans="6:6" ht="15.75" customHeight="1" x14ac:dyDescent="0.2">
      <c r="F840" s="132"/>
    </row>
    <row r="841" spans="6:6" ht="15.75" customHeight="1" x14ac:dyDescent="0.2">
      <c r="F841" s="132"/>
    </row>
    <row r="842" spans="6:6" ht="15.75" customHeight="1" x14ac:dyDescent="0.2">
      <c r="F842" s="132"/>
    </row>
    <row r="843" spans="6:6" ht="15.75" customHeight="1" x14ac:dyDescent="0.2">
      <c r="F843" s="132"/>
    </row>
    <row r="844" spans="6:6" ht="15.75" customHeight="1" x14ac:dyDescent="0.2">
      <c r="F844" s="132"/>
    </row>
    <row r="845" spans="6:6" ht="15.75" customHeight="1" x14ac:dyDescent="0.2">
      <c r="F845" s="132"/>
    </row>
    <row r="846" spans="6:6" ht="15.75" customHeight="1" x14ac:dyDescent="0.2">
      <c r="F846" s="132"/>
    </row>
    <row r="847" spans="6:6" ht="15.75" customHeight="1" x14ac:dyDescent="0.2">
      <c r="F847" s="132"/>
    </row>
    <row r="848" spans="6:6" ht="15.75" customHeight="1" x14ac:dyDescent="0.2">
      <c r="F848" s="132"/>
    </row>
    <row r="849" spans="6:6" ht="15.75" customHeight="1" x14ac:dyDescent="0.2">
      <c r="F849" s="132"/>
    </row>
    <row r="850" spans="6:6" ht="15.75" customHeight="1" x14ac:dyDescent="0.2">
      <c r="F850" s="132"/>
    </row>
    <row r="851" spans="6:6" ht="15.75" customHeight="1" x14ac:dyDescent="0.2">
      <c r="F851" s="132"/>
    </row>
    <row r="852" spans="6:6" ht="15.75" customHeight="1" x14ac:dyDescent="0.2">
      <c r="F852" s="132"/>
    </row>
    <row r="853" spans="6:6" ht="15.75" customHeight="1" x14ac:dyDescent="0.2">
      <c r="F853" s="132"/>
    </row>
    <row r="854" spans="6:6" ht="15.75" customHeight="1" x14ac:dyDescent="0.2">
      <c r="F854" s="132"/>
    </row>
    <row r="855" spans="6:6" ht="15.75" customHeight="1" x14ac:dyDescent="0.2">
      <c r="F855" s="132"/>
    </row>
    <row r="856" spans="6:6" ht="15.75" customHeight="1" x14ac:dyDescent="0.2">
      <c r="F856" s="132"/>
    </row>
    <row r="857" spans="6:6" ht="15.75" customHeight="1" x14ac:dyDescent="0.2">
      <c r="F857" s="132"/>
    </row>
    <row r="858" spans="6:6" ht="15.75" customHeight="1" x14ac:dyDescent="0.2">
      <c r="F858" s="132"/>
    </row>
    <row r="859" spans="6:6" ht="15.75" customHeight="1" x14ac:dyDescent="0.2">
      <c r="F859" s="132"/>
    </row>
    <row r="860" spans="6:6" ht="15.75" customHeight="1" x14ac:dyDescent="0.2">
      <c r="F860" s="132"/>
    </row>
    <row r="861" spans="6:6" ht="15.75" customHeight="1" x14ac:dyDescent="0.2">
      <c r="F861" s="132"/>
    </row>
    <row r="862" spans="6:6" ht="15.75" customHeight="1" x14ac:dyDescent="0.2">
      <c r="F862" s="132"/>
    </row>
    <row r="863" spans="6:6" ht="15.75" customHeight="1" x14ac:dyDescent="0.2">
      <c r="F863" s="132"/>
    </row>
    <row r="864" spans="6:6" ht="15.75" customHeight="1" x14ac:dyDescent="0.2">
      <c r="F864" s="132"/>
    </row>
    <row r="865" spans="6:6" ht="15.75" customHeight="1" x14ac:dyDescent="0.2">
      <c r="F865" s="132"/>
    </row>
    <row r="866" spans="6:6" ht="15.75" customHeight="1" x14ac:dyDescent="0.2">
      <c r="F866" s="132"/>
    </row>
    <row r="867" spans="6:6" ht="15.75" customHeight="1" x14ac:dyDescent="0.2">
      <c r="F867" s="132"/>
    </row>
    <row r="868" spans="6:6" ht="15.75" customHeight="1" x14ac:dyDescent="0.2">
      <c r="F868" s="132"/>
    </row>
    <row r="869" spans="6:6" ht="15.75" customHeight="1" x14ac:dyDescent="0.2">
      <c r="F869" s="132"/>
    </row>
    <row r="870" spans="6:6" ht="15.75" customHeight="1" x14ac:dyDescent="0.2">
      <c r="F870" s="132"/>
    </row>
    <row r="871" spans="6:6" ht="15.75" customHeight="1" x14ac:dyDescent="0.2">
      <c r="F871" s="132"/>
    </row>
    <row r="872" spans="6:6" ht="15.75" customHeight="1" x14ac:dyDescent="0.2">
      <c r="F872" s="132"/>
    </row>
    <row r="873" spans="6:6" ht="15.75" customHeight="1" x14ac:dyDescent="0.2">
      <c r="F873" s="132"/>
    </row>
    <row r="874" spans="6:6" ht="15.75" customHeight="1" x14ac:dyDescent="0.2">
      <c r="F874" s="132"/>
    </row>
    <row r="875" spans="6:6" ht="15.75" customHeight="1" x14ac:dyDescent="0.2">
      <c r="F875" s="132"/>
    </row>
    <row r="876" spans="6:6" ht="15.75" customHeight="1" x14ac:dyDescent="0.2">
      <c r="F876" s="132"/>
    </row>
    <row r="877" spans="6:6" ht="15.75" customHeight="1" x14ac:dyDescent="0.2">
      <c r="F877" s="132"/>
    </row>
    <row r="878" spans="6:6" ht="15.75" customHeight="1" x14ac:dyDescent="0.2">
      <c r="F878" s="132"/>
    </row>
    <row r="879" spans="6:6" ht="15.75" customHeight="1" x14ac:dyDescent="0.2">
      <c r="F879" s="132"/>
    </row>
    <row r="880" spans="6:6" ht="15.75" customHeight="1" x14ac:dyDescent="0.2">
      <c r="F880" s="132"/>
    </row>
    <row r="881" spans="6:6" ht="15.75" customHeight="1" x14ac:dyDescent="0.2">
      <c r="F881" s="132"/>
    </row>
    <row r="882" spans="6:6" ht="15.75" customHeight="1" x14ac:dyDescent="0.2">
      <c r="F882" s="132"/>
    </row>
    <row r="883" spans="6:6" ht="15.75" customHeight="1" x14ac:dyDescent="0.2">
      <c r="F883" s="132"/>
    </row>
    <row r="884" spans="6:6" ht="15.75" customHeight="1" x14ac:dyDescent="0.2">
      <c r="F884" s="132"/>
    </row>
    <row r="885" spans="6:6" ht="15.75" customHeight="1" x14ac:dyDescent="0.2">
      <c r="F885" s="132"/>
    </row>
    <row r="886" spans="6:6" ht="15.75" customHeight="1" x14ac:dyDescent="0.2">
      <c r="F886" s="132"/>
    </row>
    <row r="887" spans="6:6" ht="15.75" customHeight="1" x14ac:dyDescent="0.2">
      <c r="F887" s="132"/>
    </row>
    <row r="888" spans="6:6" ht="15.75" customHeight="1" x14ac:dyDescent="0.2">
      <c r="F888" s="132"/>
    </row>
    <row r="889" spans="6:6" ht="15.75" customHeight="1" x14ac:dyDescent="0.2">
      <c r="F889" s="132"/>
    </row>
    <row r="890" spans="6:6" ht="15.75" customHeight="1" x14ac:dyDescent="0.2">
      <c r="F890" s="132"/>
    </row>
    <row r="891" spans="6:6" ht="15.75" customHeight="1" x14ac:dyDescent="0.2">
      <c r="F891" s="132"/>
    </row>
    <row r="892" spans="6:6" ht="15.75" customHeight="1" x14ac:dyDescent="0.2">
      <c r="F892" s="132"/>
    </row>
    <row r="893" spans="6:6" ht="15.75" customHeight="1" x14ac:dyDescent="0.2">
      <c r="F893" s="132"/>
    </row>
    <row r="894" spans="6:6" ht="15.75" customHeight="1" x14ac:dyDescent="0.2">
      <c r="F894" s="132"/>
    </row>
    <row r="895" spans="6:6" ht="15.75" customHeight="1" x14ac:dyDescent="0.2">
      <c r="F895" s="132"/>
    </row>
    <row r="896" spans="6:6" ht="15.75" customHeight="1" x14ac:dyDescent="0.2">
      <c r="F896" s="132"/>
    </row>
    <row r="897" spans="6:6" ht="15.75" customHeight="1" x14ac:dyDescent="0.2">
      <c r="F897" s="132"/>
    </row>
    <row r="898" spans="6:6" ht="15.75" customHeight="1" x14ac:dyDescent="0.2">
      <c r="F898" s="132"/>
    </row>
    <row r="899" spans="6:6" ht="15.75" customHeight="1" x14ac:dyDescent="0.2">
      <c r="F899" s="132"/>
    </row>
    <row r="900" spans="6:6" ht="15.75" customHeight="1" x14ac:dyDescent="0.2">
      <c r="F900" s="132"/>
    </row>
    <row r="901" spans="6:6" ht="15.75" customHeight="1" x14ac:dyDescent="0.2">
      <c r="F901" s="132"/>
    </row>
    <row r="902" spans="6:6" ht="15.75" customHeight="1" x14ac:dyDescent="0.2">
      <c r="F902" s="132"/>
    </row>
    <row r="903" spans="6:6" ht="15.75" customHeight="1" x14ac:dyDescent="0.2">
      <c r="F903" s="132"/>
    </row>
    <row r="904" spans="6:6" ht="15.75" customHeight="1" x14ac:dyDescent="0.2">
      <c r="F904" s="132"/>
    </row>
    <row r="905" spans="6:6" ht="15.75" customHeight="1" x14ac:dyDescent="0.2">
      <c r="F905" s="132"/>
    </row>
    <row r="906" spans="6:6" ht="15.75" customHeight="1" x14ac:dyDescent="0.2">
      <c r="F906" s="132"/>
    </row>
    <row r="907" spans="6:6" ht="15.75" customHeight="1" x14ac:dyDescent="0.2">
      <c r="F907" s="132"/>
    </row>
    <row r="908" spans="6:6" ht="15.75" customHeight="1" x14ac:dyDescent="0.2">
      <c r="F908" s="132"/>
    </row>
    <row r="909" spans="6:6" ht="15.75" customHeight="1" x14ac:dyDescent="0.2">
      <c r="F909" s="132"/>
    </row>
    <row r="910" spans="6:6" ht="15.75" customHeight="1" x14ac:dyDescent="0.2">
      <c r="F910" s="132"/>
    </row>
    <row r="911" spans="6:6" ht="15.75" customHeight="1" x14ac:dyDescent="0.2">
      <c r="F911" s="132"/>
    </row>
    <row r="912" spans="6:6" ht="15.75" customHeight="1" x14ac:dyDescent="0.2">
      <c r="F912" s="132"/>
    </row>
    <row r="913" spans="6:6" ht="15.75" customHeight="1" x14ac:dyDescent="0.2">
      <c r="F913" s="132"/>
    </row>
    <row r="914" spans="6:6" ht="15.75" customHeight="1" x14ac:dyDescent="0.2">
      <c r="F914" s="132"/>
    </row>
    <row r="915" spans="6:6" ht="15.75" customHeight="1" x14ac:dyDescent="0.2">
      <c r="F915" s="132"/>
    </row>
    <row r="916" spans="6:6" ht="15.75" customHeight="1" x14ac:dyDescent="0.2">
      <c r="F916" s="132"/>
    </row>
    <row r="917" spans="6:6" ht="15.75" customHeight="1" x14ac:dyDescent="0.2">
      <c r="F917" s="132"/>
    </row>
    <row r="918" spans="6:6" ht="15.75" customHeight="1" x14ac:dyDescent="0.2">
      <c r="F918" s="132"/>
    </row>
    <row r="919" spans="6:6" ht="15.75" customHeight="1" x14ac:dyDescent="0.2">
      <c r="F919" s="132"/>
    </row>
    <row r="920" spans="6:6" ht="15.75" customHeight="1" x14ac:dyDescent="0.2">
      <c r="F920" s="132"/>
    </row>
    <row r="921" spans="6:6" ht="15.75" customHeight="1" x14ac:dyDescent="0.2">
      <c r="F921" s="132"/>
    </row>
    <row r="922" spans="6:6" ht="15.75" customHeight="1" x14ac:dyDescent="0.2">
      <c r="F922" s="132"/>
    </row>
    <row r="923" spans="6:6" ht="15.75" customHeight="1" x14ac:dyDescent="0.2">
      <c r="F923" s="132"/>
    </row>
    <row r="924" spans="6:6" ht="15.75" customHeight="1" x14ac:dyDescent="0.2">
      <c r="F924" s="132"/>
    </row>
    <row r="925" spans="6:6" ht="15.75" customHeight="1" x14ac:dyDescent="0.2">
      <c r="F925" s="132"/>
    </row>
    <row r="926" spans="6:6" ht="15.75" customHeight="1" x14ac:dyDescent="0.2">
      <c r="F926" s="132"/>
    </row>
    <row r="927" spans="6:6" ht="15.75" customHeight="1" x14ac:dyDescent="0.2">
      <c r="F927" s="132"/>
    </row>
    <row r="928" spans="6:6" ht="15.75" customHeight="1" x14ac:dyDescent="0.2">
      <c r="F928" s="132"/>
    </row>
    <row r="929" spans="6:6" ht="15.75" customHeight="1" x14ac:dyDescent="0.2">
      <c r="F929" s="132"/>
    </row>
    <row r="930" spans="6:6" ht="15.75" customHeight="1" x14ac:dyDescent="0.2">
      <c r="F930" s="132"/>
    </row>
    <row r="931" spans="6:6" ht="15.75" customHeight="1" x14ac:dyDescent="0.2">
      <c r="F931" s="132"/>
    </row>
    <row r="932" spans="6:6" ht="15.75" customHeight="1" x14ac:dyDescent="0.2">
      <c r="F932" s="132"/>
    </row>
    <row r="933" spans="6:6" ht="15.75" customHeight="1" x14ac:dyDescent="0.2">
      <c r="F933" s="132"/>
    </row>
    <row r="934" spans="6:6" ht="15.75" customHeight="1" x14ac:dyDescent="0.2">
      <c r="F934" s="132"/>
    </row>
    <row r="935" spans="6:6" ht="15.75" customHeight="1" x14ac:dyDescent="0.2">
      <c r="F935" s="132"/>
    </row>
    <row r="936" spans="6:6" ht="15.75" customHeight="1" x14ac:dyDescent="0.2">
      <c r="F936" s="132"/>
    </row>
    <row r="937" spans="6:6" ht="15.75" customHeight="1" x14ac:dyDescent="0.2">
      <c r="F937" s="132"/>
    </row>
    <row r="938" spans="6:6" ht="15.75" customHeight="1" x14ac:dyDescent="0.2">
      <c r="F938" s="132"/>
    </row>
    <row r="939" spans="6:6" ht="15.75" customHeight="1" x14ac:dyDescent="0.2">
      <c r="F939" s="132"/>
    </row>
    <row r="940" spans="6:6" ht="15.75" customHeight="1" x14ac:dyDescent="0.2">
      <c r="F940" s="132"/>
    </row>
    <row r="941" spans="6:6" ht="15.75" customHeight="1" x14ac:dyDescent="0.2">
      <c r="F941" s="132"/>
    </row>
    <row r="942" spans="6:6" ht="15.75" customHeight="1" x14ac:dyDescent="0.2">
      <c r="F942" s="132"/>
    </row>
    <row r="943" spans="6:6" ht="15.75" customHeight="1" x14ac:dyDescent="0.2">
      <c r="F943" s="132"/>
    </row>
    <row r="944" spans="6:6" ht="15.75" customHeight="1" x14ac:dyDescent="0.2">
      <c r="F944" s="132"/>
    </row>
    <row r="945" spans="6:6" ht="15.75" customHeight="1" x14ac:dyDescent="0.2">
      <c r="F945" s="132"/>
    </row>
    <row r="946" spans="6:6" ht="15.75" customHeight="1" x14ac:dyDescent="0.2">
      <c r="F946" s="132"/>
    </row>
    <row r="947" spans="6:6" ht="15.75" customHeight="1" x14ac:dyDescent="0.2">
      <c r="F947" s="132"/>
    </row>
    <row r="948" spans="6:6" ht="15.75" customHeight="1" x14ac:dyDescent="0.2">
      <c r="F948" s="132"/>
    </row>
    <row r="949" spans="6:6" ht="15.75" customHeight="1" x14ac:dyDescent="0.2">
      <c r="F949" s="132"/>
    </row>
    <row r="950" spans="6:6" ht="15.75" customHeight="1" x14ac:dyDescent="0.2">
      <c r="F950" s="132"/>
    </row>
    <row r="951" spans="6:6" ht="15.75" customHeight="1" x14ac:dyDescent="0.2">
      <c r="F951" s="132"/>
    </row>
    <row r="952" spans="6:6" ht="15.75" customHeight="1" x14ac:dyDescent="0.2">
      <c r="F952" s="132"/>
    </row>
    <row r="953" spans="6:6" ht="15.75" customHeight="1" x14ac:dyDescent="0.2">
      <c r="F953" s="132"/>
    </row>
    <row r="954" spans="6:6" ht="15.75" customHeight="1" x14ac:dyDescent="0.2">
      <c r="F954" s="132"/>
    </row>
    <row r="955" spans="6:6" ht="15.75" customHeight="1" x14ac:dyDescent="0.2">
      <c r="F955" s="132"/>
    </row>
    <row r="956" spans="6:6" ht="15.75" customHeight="1" x14ac:dyDescent="0.2">
      <c r="F956" s="132"/>
    </row>
    <row r="957" spans="6:6" ht="15.75" customHeight="1" x14ac:dyDescent="0.2">
      <c r="F957" s="132"/>
    </row>
    <row r="958" spans="6:6" ht="15.75" customHeight="1" x14ac:dyDescent="0.2">
      <c r="F958" s="132"/>
    </row>
    <row r="959" spans="6:6" ht="15.75" customHeight="1" x14ac:dyDescent="0.2">
      <c r="F959" s="132"/>
    </row>
    <row r="960" spans="6:6" ht="15.75" customHeight="1" x14ac:dyDescent="0.2">
      <c r="F960" s="132"/>
    </row>
    <row r="961" spans="6:6" ht="15.75" customHeight="1" x14ac:dyDescent="0.2">
      <c r="F961" s="132"/>
    </row>
    <row r="962" spans="6:6" ht="15.75" customHeight="1" x14ac:dyDescent="0.2">
      <c r="F962" s="132"/>
    </row>
    <row r="963" spans="6:6" ht="15.75" customHeight="1" x14ac:dyDescent="0.2">
      <c r="F963" s="132"/>
    </row>
    <row r="964" spans="6:6" ht="15.75" customHeight="1" x14ac:dyDescent="0.2">
      <c r="F964" s="132"/>
    </row>
    <row r="965" spans="6:6" ht="15.75" customHeight="1" x14ac:dyDescent="0.2">
      <c r="F965" s="132"/>
    </row>
    <row r="966" spans="6:6" ht="15.75" customHeight="1" x14ac:dyDescent="0.2">
      <c r="F966" s="132"/>
    </row>
    <row r="967" spans="6:6" ht="15.75" customHeight="1" x14ac:dyDescent="0.2">
      <c r="F967" s="132"/>
    </row>
    <row r="968" spans="6:6" ht="15.75" customHeight="1" x14ac:dyDescent="0.2">
      <c r="F968" s="132"/>
    </row>
    <row r="969" spans="6:6" ht="15.75" customHeight="1" x14ac:dyDescent="0.2">
      <c r="F969" s="132"/>
    </row>
    <row r="970" spans="6:6" ht="15.75" customHeight="1" x14ac:dyDescent="0.2">
      <c r="F970" s="132"/>
    </row>
    <row r="971" spans="6:6" ht="15.75" customHeight="1" x14ac:dyDescent="0.2">
      <c r="F971" s="132"/>
    </row>
    <row r="972" spans="6:6" ht="15.75" customHeight="1" x14ac:dyDescent="0.2">
      <c r="F972" s="132"/>
    </row>
    <row r="973" spans="6:6" ht="15.75" customHeight="1" x14ac:dyDescent="0.2">
      <c r="F973" s="132"/>
    </row>
    <row r="974" spans="6:6" ht="15.75" customHeight="1" x14ac:dyDescent="0.2">
      <c r="F974" s="132"/>
    </row>
    <row r="975" spans="6:6" ht="15.75" customHeight="1" x14ac:dyDescent="0.2">
      <c r="F975" s="132"/>
    </row>
    <row r="976" spans="6:6" ht="15.75" customHeight="1" x14ac:dyDescent="0.2">
      <c r="F976" s="132"/>
    </row>
    <row r="977" spans="6:6" ht="15.75" customHeight="1" x14ac:dyDescent="0.2">
      <c r="F977" s="132"/>
    </row>
    <row r="978" spans="6:6" ht="15.75" customHeight="1" x14ac:dyDescent="0.2">
      <c r="F978" s="132"/>
    </row>
    <row r="979" spans="6:6" ht="15.75" customHeight="1" x14ac:dyDescent="0.2">
      <c r="F979" s="132"/>
    </row>
    <row r="980" spans="6:6" ht="15.75" customHeight="1" x14ac:dyDescent="0.2">
      <c r="F980" s="132"/>
    </row>
    <row r="981" spans="6:6" ht="15.75" customHeight="1" x14ac:dyDescent="0.2">
      <c r="F981" s="132"/>
    </row>
    <row r="982" spans="6:6" ht="15.75" customHeight="1" x14ac:dyDescent="0.2">
      <c r="F982" s="132"/>
    </row>
    <row r="983" spans="6:6" ht="15.75" customHeight="1" x14ac:dyDescent="0.2">
      <c r="F983" s="132"/>
    </row>
    <row r="984" spans="6:6" ht="15.75" customHeight="1" x14ac:dyDescent="0.2">
      <c r="F984" s="132"/>
    </row>
    <row r="985" spans="6:6" ht="15.75" customHeight="1" x14ac:dyDescent="0.2">
      <c r="F985" s="132"/>
    </row>
    <row r="986" spans="6:6" ht="15.75" customHeight="1" x14ac:dyDescent="0.2">
      <c r="F986" s="132"/>
    </row>
    <row r="987" spans="6:6" ht="15.75" customHeight="1" x14ac:dyDescent="0.2">
      <c r="F987" s="132"/>
    </row>
    <row r="988" spans="6:6" ht="15.75" customHeight="1" x14ac:dyDescent="0.2">
      <c r="F988" s="132"/>
    </row>
    <row r="989" spans="6:6" ht="15.75" customHeight="1" x14ac:dyDescent="0.2">
      <c r="F989" s="132"/>
    </row>
    <row r="990" spans="6:6" ht="15.75" customHeight="1" x14ac:dyDescent="0.2">
      <c r="F990" s="132"/>
    </row>
    <row r="991" spans="6:6" ht="15.75" customHeight="1" x14ac:dyDescent="0.2">
      <c r="F991" s="132"/>
    </row>
    <row r="992" spans="6:6" ht="15.75" customHeight="1" x14ac:dyDescent="0.2">
      <c r="F992" s="132"/>
    </row>
    <row r="993" spans="6:6" ht="15.75" customHeight="1" x14ac:dyDescent="0.2">
      <c r="F993" s="132"/>
    </row>
    <row r="994" spans="6:6" ht="15.75" customHeight="1" x14ac:dyDescent="0.2">
      <c r="F994" s="132"/>
    </row>
    <row r="995" spans="6:6" ht="15.75" customHeight="1" x14ac:dyDescent="0.2">
      <c r="F995" s="132"/>
    </row>
    <row r="996" spans="6:6" ht="15.75" customHeight="1" x14ac:dyDescent="0.2">
      <c r="F996" s="132"/>
    </row>
    <row r="997" spans="6:6" ht="15.75" customHeight="1" x14ac:dyDescent="0.2">
      <c r="F997" s="132"/>
    </row>
    <row r="998" spans="6:6" ht="15.75" customHeight="1" x14ac:dyDescent="0.2">
      <c r="F998" s="132"/>
    </row>
    <row r="999" spans="6:6" ht="15.75" customHeight="1" x14ac:dyDescent="0.2">
      <c r="F999" s="132"/>
    </row>
    <row r="1000" spans="6:6" ht="15.75" customHeight="1" x14ac:dyDescent="0.2">
      <c r="F1000" s="132"/>
    </row>
    <row r="1001" spans="6:6" ht="15.75" customHeight="1" x14ac:dyDescent="0.2">
      <c r="F1001" s="132"/>
    </row>
    <row r="1002" spans="6:6" ht="15.75" customHeight="1" x14ac:dyDescent="0.2">
      <c r="F1002" s="132"/>
    </row>
    <row r="1003" spans="6:6" ht="15.75" customHeight="1" x14ac:dyDescent="0.2">
      <c r="F1003" s="132"/>
    </row>
    <row r="1004" spans="6:6" ht="15.75" customHeight="1" x14ac:dyDescent="0.2">
      <c r="F1004" s="13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C31"/>
  <sheetViews>
    <sheetView workbookViewId="0">
      <selection activeCell="A30" sqref="A3:XFD30"/>
    </sheetView>
  </sheetViews>
  <sheetFormatPr baseColWidth="10" defaultColWidth="22.5" defaultRowHeight="15" customHeight="1" x14ac:dyDescent="0.25"/>
  <cols>
    <col min="1" max="16384" width="22.5" style="69"/>
  </cols>
  <sheetData>
    <row r="1" spans="1:3" ht="15" customHeight="1" thickBot="1" x14ac:dyDescent="0.3">
      <c r="A1" s="432" t="s">
        <v>46</v>
      </c>
      <c r="B1" s="433"/>
      <c r="C1" s="434"/>
    </row>
    <row r="2" spans="1:3" ht="15" customHeight="1" x14ac:dyDescent="0.25">
      <c r="A2" s="81" t="s">
        <v>94</v>
      </c>
      <c r="B2" s="82" t="s">
        <v>92</v>
      </c>
      <c r="C2" s="83" t="s">
        <v>91</v>
      </c>
    </row>
    <row r="3" spans="1:3" ht="15" customHeight="1" x14ac:dyDescent="0.25">
      <c r="A3" s="75"/>
      <c r="B3" s="76"/>
      <c r="C3" s="78"/>
    </row>
    <row r="4" spans="1:3" ht="15" customHeight="1" x14ac:dyDescent="0.25">
      <c r="A4" s="75"/>
      <c r="B4" s="76"/>
      <c r="C4" s="78"/>
    </row>
    <row r="5" spans="1:3" ht="15" customHeight="1" x14ac:dyDescent="0.25">
      <c r="A5" s="75"/>
      <c r="B5" s="76"/>
      <c r="C5" s="78"/>
    </row>
    <row r="6" spans="1:3" ht="15" customHeight="1" x14ac:dyDescent="0.25">
      <c r="A6" s="75"/>
      <c r="B6" s="76"/>
      <c r="C6" s="78"/>
    </row>
    <row r="7" spans="1:3" ht="15" customHeight="1" x14ac:dyDescent="0.25">
      <c r="A7" s="75"/>
      <c r="B7" s="76"/>
      <c r="C7" s="78"/>
    </row>
    <row r="8" spans="1:3" ht="15" customHeight="1" x14ac:dyDescent="0.25">
      <c r="A8" s="75"/>
      <c r="B8" s="76"/>
      <c r="C8" s="78"/>
    </row>
    <row r="9" spans="1:3" ht="15" customHeight="1" x14ac:dyDescent="0.25">
      <c r="A9" s="75"/>
      <c r="B9" s="76"/>
      <c r="C9" s="78"/>
    </row>
    <row r="10" spans="1:3" ht="15" customHeight="1" x14ac:dyDescent="0.25">
      <c r="A10" s="75"/>
      <c r="B10" s="76"/>
      <c r="C10" s="78"/>
    </row>
    <row r="11" spans="1:3" ht="15" customHeight="1" x14ac:dyDescent="0.25">
      <c r="A11" s="75"/>
      <c r="B11" s="76"/>
      <c r="C11" s="78"/>
    </row>
    <row r="12" spans="1:3" ht="15" customHeight="1" x14ac:dyDescent="0.25">
      <c r="A12" s="75"/>
      <c r="B12" s="76"/>
      <c r="C12" s="78"/>
    </row>
    <row r="13" spans="1:3" ht="15" customHeight="1" x14ac:dyDescent="0.25">
      <c r="A13" s="75"/>
      <c r="B13" s="76"/>
      <c r="C13" s="78"/>
    </row>
    <row r="14" spans="1:3" ht="15" customHeight="1" x14ac:dyDescent="0.25">
      <c r="A14" s="75"/>
      <c r="B14" s="76"/>
      <c r="C14" s="78"/>
    </row>
    <row r="15" spans="1:3" ht="15" customHeight="1" x14ac:dyDescent="0.25">
      <c r="A15" s="75"/>
      <c r="B15" s="76"/>
      <c r="C15" s="78"/>
    </row>
    <row r="16" spans="1:3" ht="15" customHeight="1" x14ac:dyDescent="0.25">
      <c r="A16" s="75"/>
      <c r="B16" s="76"/>
      <c r="C16" s="78"/>
    </row>
    <row r="17" spans="1:3" ht="15" customHeight="1" x14ac:dyDescent="0.25">
      <c r="A17" s="75"/>
      <c r="B17" s="76"/>
      <c r="C17" s="78"/>
    </row>
    <row r="18" spans="1:3" ht="15" customHeight="1" x14ac:dyDescent="0.25">
      <c r="A18" s="75"/>
      <c r="B18" s="76"/>
      <c r="C18" s="78"/>
    </row>
    <row r="19" spans="1:3" ht="15" customHeight="1" x14ac:dyDescent="0.25">
      <c r="A19" s="75"/>
      <c r="B19" s="76"/>
      <c r="C19" s="78"/>
    </row>
    <row r="20" spans="1:3" ht="15" customHeight="1" x14ac:dyDescent="0.25">
      <c r="A20" s="75"/>
      <c r="B20" s="76"/>
      <c r="C20" s="78"/>
    </row>
    <row r="21" spans="1:3" ht="15" customHeight="1" x14ac:dyDescent="0.25">
      <c r="A21" s="75"/>
      <c r="B21" s="76"/>
      <c r="C21" s="78"/>
    </row>
    <row r="22" spans="1:3" ht="15" customHeight="1" x14ac:dyDescent="0.25">
      <c r="A22" s="75"/>
      <c r="B22" s="76"/>
      <c r="C22" s="78"/>
    </row>
    <row r="23" spans="1:3" ht="15" customHeight="1" x14ac:dyDescent="0.25">
      <c r="A23" s="75"/>
      <c r="B23" s="76"/>
      <c r="C23" s="78"/>
    </row>
    <row r="24" spans="1:3" ht="15" customHeight="1" x14ac:dyDescent="0.25">
      <c r="A24" s="75"/>
      <c r="B24" s="76"/>
      <c r="C24" s="78"/>
    </row>
    <row r="25" spans="1:3" ht="15" customHeight="1" x14ac:dyDescent="0.25">
      <c r="A25" s="75"/>
      <c r="B25" s="76"/>
      <c r="C25" s="78"/>
    </row>
    <row r="26" spans="1:3" ht="15" customHeight="1" x14ac:dyDescent="0.25">
      <c r="A26" s="75"/>
      <c r="B26" s="76"/>
      <c r="C26" s="78"/>
    </row>
    <row r="27" spans="1:3" ht="19" x14ac:dyDescent="0.25">
      <c r="A27" s="75"/>
      <c r="B27" s="76"/>
      <c r="C27" s="78"/>
    </row>
    <row r="28" spans="1:3" ht="19" x14ac:dyDescent="0.25">
      <c r="A28" s="75"/>
      <c r="B28" s="76"/>
      <c r="C28" s="78"/>
    </row>
    <row r="29" spans="1:3" ht="19" x14ac:dyDescent="0.25">
      <c r="A29" s="75"/>
      <c r="B29" s="76"/>
      <c r="C29" s="78"/>
    </row>
    <row r="30" spans="1:3" ht="19" x14ac:dyDescent="0.25">
      <c r="A30" s="75"/>
      <c r="B30" s="76"/>
      <c r="C30" s="78"/>
    </row>
    <row r="31" spans="1:3" ht="20" thickTop="1" x14ac:dyDescent="0.25">
      <c r="A31" s="79"/>
      <c r="B31" s="77"/>
      <c r="C31" s="80"/>
    </row>
  </sheetData>
  <mergeCells count="1">
    <mergeCell ref="A1:C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2CDD-F6EC-455B-9636-D65440955615}">
  <sheetPr>
    <outlinePr summaryBelow="0" summaryRight="0"/>
    <pageSetUpPr fitToPage="1"/>
  </sheetPr>
  <dimension ref="A1:G29"/>
  <sheetViews>
    <sheetView workbookViewId="0">
      <selection sqref="A1:G1"/>
    </sheetView>
  </sheetViews>
  <sheetFormatPr baseColWidth="10" defaultColWidth="12.5" defaultRowHeight="15" x14ac:dyDescent="0.2"/>
  <cols>
    <col min="1" max="1" width="15.6640625" customWidth="1"/>
  </cols>
  <sheetData>
    <row r="1" spans="1:7" ht="29" thickBot="1" x14ac:dyDescent="0.35">
      <c r="A1" s="435" t="s">
        <v>227</v>
      </c>
      <c r="B1" s="436"/>
      <c r="C1" s="436"/>
      <c r="D1" s="436"/>
      <c r="E1" s="436"/>
      <c r="F1" s="436"/>
      <c r="G1" s="437"/>
    </row>
    <row r="2" spans="1:7" ht="54" x14ac:dyDescent="0.35">
      <c r="A2" s="94" t="s">
        <v>27</v>
      </c>
      <c r="B2" s="95" t="s">
        <v>47</v>
      </c>
      <c r="C2" s="96"/>
      <c r="D2" s="95">
        <v>701</v>
      </c>
      <c r="E2" s="97"/>
      <c r="F2" s="97"/>
      <c r="G2" s="98"/>
    </row>
    <row r="3" spans="1:7" ht="27" x14ac:dyDescent="0.35">
      <c r="A3" s="88"/>
      <c r="B3" s="85"/>
      <c r="C3" s="85"/>
      <c r="D3" s="84">
        <v>702</v>
      </c>
      <c r="E3" s="86"/>
      <c r="F3" s="86"/>
      <c r="G3" s="87"/>
    </row>
    <row r="4" spans="1:7" ht="27" x14ac:dyDescent="0.35">
      <c r="A4" s="88"/>
      <c r="B4" s="85"/>
      <c r="C4" s="85"/>
      <c r="D4" s="84">
        <v>703</v>
      </c>
      <c r="E4" s="86"/>
      <c r="F4" s="86"/>
      <c r="G4" s="87"/>
    </row>
    <row r="5" spans="1:7" ht="27" x14ac:dyDescent="0.35">
      <c r="A5" s="88"/>
      <c r="B5" s="85"/>
      <c r="C5" s="85"/>
      <c r="D5" s="84">
        <v>704</v>
      </c>
      <c r="E5" s="86"/>
      <c r="F5" s="86"/>
      <c r="G5" s="87"/>
    </row>
    <row r="6" spans="1:7" ht="27" x14ac:dyDescent="0.35">
      <c r="A6" s="88"/>
      <c r="B6" s="85"/>
      <c r="C6" s="85"/>
      <c r="D6" s="84">
        <v>705</v>
      </c>
      <c r="E6" s="438" t="s">
        <v>106</v>
      </c>
      <c r="F6" s="439"/>
      <c r="G6" s="440"/>
    </row>
    <row r="7" spans="1:7" ht="27" x14ac:dyDescent="0.35">
      <c r="A7" s="88"/>
      <c r="B7" s="85"/>
      <c r="C7" s="85"/>
      <c r="D7" s="84">
        <v>706</v>
      </c>
      <c r="E7" s="439"/>
      <c r="F7" s="441"/>
      <c r="G7" s="440"/>
    </row>
    <row r="8" spans="1:7" ht="27" x14ac:dyDescent="0.35">
      <c r="A8" s="88"/>
      <c r="B8" s="85"/>
      <c r="C8" s="85"/>
      <c r="D8" s="84">
        <v>707</v>
      </c>
      <c r="E8" s="439"/>
      <c r="F8" s="441"/>
      <c r="G8" s="440"/>
    </row>
    <row r="9" spans="1:7" ht="27" x14ac:dyDescent="0.35">
      <c r="A9" s="88"/>
      <c r="B9" s="85"/>
      <c r="C9" s="85"/>
      <c r="D9" s="84">
        <v>708</v>
      </c>
      <c r="E9" s="439"/>
      <c r="F9" s="441"/>
      <c r="G9" s="440"/>
    </row>
    <row r="10" spans="1:7" ht="27" x14ac:dyDescent="0.35">
      <c r="A10" s="88"/>
      <c r="B10" s="85"/>
      <c r="C10" s="85"/>
      <c r="D10" s="84">
        <v>709</v>
      </c>
      <c r="E10" s="439"/>
      <c r="F10" s="441"/>
      <c r="G10" s="440"/>
    </row>
    <row r="11" spans="1:7" ht="27" x14ac:dyDescent="0.35">
      <c r="A11" s="88"/>
      <c r="B11" s="85"/>
      <c r="C11" s="85"/>
      <c r="D11" s="84">
        <v>710</v>
      </c>
      <c r="E11" s="439"/>
      <c r="F11" s="441"/>
      <c r="G11" s="440"/>
    </row>
    <row r="12" spans="1:7" ht="27" x14ac:dyDescent="0.35">
      <c r="A12" s="88"/>
      <c r="B12" s="85"/>
      <c r="C12" s="85"/>
      <c r="D12" s="84">
        <v>711</v>
      </c>
      <c r="E12" s="439"/>
      <c r="F12" s="441"/>
      <c r="G12" s="440"/>
    </row>
    <row r="13" spans="1:7" ht="27" x14ac:dyDescent="0.35">
      <c r="A13" s="88"/>
      <c r="B13" s="85"/>
      <c r="C13" s="85"/>
      <c r="D13" s="84">
        <v>712</v>
      </c>
      <c r="E13" s="439"/>
      <c r="F13" s="439"/>
      <c r="G13" s="440"/>
    </row>
    <row r="14" spans="1:7" ht="27" x14ac:dyDescent="0.35">
      <c r="A14" s="88"/>
      <c r="B14" s="85"/>
      <c r="C14" s="85"/>
      <c r="D14" s="84">
        <v>713</v>
      </c>
      <c r="E14" s="86"/>
      <c r="F14" s="86"/>
      <c r="G14" s="87"/>
    </row>
    <row r="15" spans="1:7" ht="27" x14ac:dyDescent="0.35">
      <c r="A15" s="88"/>
      <c r="B15" s="85"/>
      <c r="C15" s="85"/>
      <c r="D15" s="84">
        <v>714</v>
      </c>
      <c r="E15" s="86"/>
      <c r="F15" s="86"/>
      <c r="G15" s="87"/>
    </row>
    <row r="16" spans="1:7" ht="27" x14ac:dyDescent="0.35">
      <c r="A16" s="88"/>
      <c r="B16" s="85"/>
      <c r="C16" s="85"/>
      <c r="D16" s="84">
        <v>715</v>
      </c>
      <c r="E16" s="86"/>
      <c r="F16" s="86"/>
      <c r="G16" s="87"/>
    </row>
    <row r="17" spans="1:7" ht="27" x14ac:dyDescent="0.35">
      <c r="A17" s="88"/>
      <c r="B17" s="85"/>
      <c r="C17" s="85"/>
      <c r="D17" s="84">
        <v>716</v>
      </c>
      <c r="E17" s="86"/>
      <c r="F17" s="86"/>
      <c r="G17" s="87"/>
    </row>
    <row r="18" spans="1:7" ht="27" x14ac:dyDescent="0.35">
      <c r="A18" s="88"/>
      <c r="B18" s="85"/>
      <c r="C18" s="85"/>
      <c r="D18" s="84">
        <v>717</v>
      </c>
      <c r="E18" s="86"/>
      <c r="F18" s="86"/>
      <c r="G18" s="87"/>
    </row>
    <row r="19" spans="1:7" ht="27" x14ac:dyDescent="0.35">
      <c r="A19" s="88"/>
      <c r="B19" s="85"/>
      <c r="C19" s="85"/>
      <c r="D19" s="84">
        <v>718</v>
      </c>
      <c r="E19" s="86"/>
      <c r="F19" s="86"/>
      <c r="G19" s="87"/>
    </row>
    <row r="20" spans="1:7" ht="27" x14ac:dyDescent="0.35">
      <c r="A20" s="88"/>
      <c r="B20" s="85"/>
      <c r="C20" s="85"/>
      <c r="D20" s="84">
        <v>719</v>
      </c>
      <c r="E20" s="86"/>
      <c r="F20" s="86"/>
      <c r="G20" s="87"/>
    </row>
    <row r="21" spans="1:7" ht="27" x14ac:dyDescent="0.35">
      <c r="A21" s="88"/>
      <c r="B21" s="85"/>
      <c r="C21" s="85"/>
      <c r="D21" s="84">
        <v>720</v>
      </c>
      <c r="E21" s="86"/>
      <c r="F21" s="86"/>
      <c r="G21" s="87"/>
    </row>
    <row r="22" spans="1:7" ht="27" x14ac:dyDescent="0.35">
      <c r="A22" s="88"/>
      <c r="B22" s="85"/>
      <c r="C22" s="85"/>
      <c r="D22" s="84">
        <v>721</v>
      </c>
      <c r="E22" s="86"/>
      <c r="F22" s="86"/>
      <c r="G22" s="87"/>
    </row>
    <row r="23" spans="1:7" ht="27" x14ac:dyDescent="0.35">
      <c r="A23" s="88"/>
      <c r="B23" s="85"/>
      <c r="C23" s="85"/>
      <c r="D23" s="84">
        <v>722</v>
      </c>
      <c r="E23" s="86"/>
      <c r="F23" s="86"/>
      <c r="G23" s="87"/>
    </row>
    <row r="24" spans="1:7" ht="27" x14ac:dyDescent="0.35">
      <c r="A24" s="88"/>
      <c r="B24" s="85"/>
      <c r="C24" s="85"/>
      <c r="D24" s="84">
        <v>723</v>
      </c>
      <c r="E24" s="86"/>
      <c r="F24" s="86"/>
      <c r="G24" s="87"/>
    </row>
    <row r="25" spans="1:7" ht="27" x14ac:dyDescent="0.35">
      <c r="A25" s="88"/>
      <c r="B25" s="85"/>
      <c r="C25" s="85"/>
      <c r="D25" s="84">
        <v>724</v>
      </c>
      <c r="E25" s="86"/>
      <c r="F25" s="86"/>
      <c r="G25" s="87"/>
    </row>
    <row r="26" spans="1:7" ht="27" x14ac:dyDescent="0.35">
      <c r="A26" s="88"/>
      <c r="B26" s="85"/>
      <c r="C26" s="85"/>
      <c r="D26" s="84">
        <v>725</v>
      </c>
      <c r="E26" s="86"/>
      <c r="F26" s="86"/>
      <c r="G26" s="87"/>
    </row>
    <row r="27" spans="1:7" ht="27" x14ac:dyDescent="0.35">
      <c r="A27" s="88"/>
      <c r="B27" s="85"/>
      <c r="C27" s="85"/>
      <c r="D27" s="84">
        <v>726</v>
      </c>
      <c r="E27" s="86"/>
      <c r="F27" s="86"/>
      <c r="G27" s="87"/>
    </row>
    <row r="28" spans="1:7" ht="25" x14ac:dyDescent="0.25">
      <c r="A28" s="89"/>
      <c r="B28" s="73"/>
      <c r="C28" s="73"/>
      <c r="D28" s="84">
        <v>727</v>
      </c>
      <c r="E28" s="73"/>
      <c r="F28" s="73"/>
      <c r="G28" s="90"/>
    </row>
    <row r="29" spans="1:7" ht="24.75" customHeight="1" thickTop="1" x14ac:dyDescent="0.2">
      <c r="A29" s="91"/>
      <c r="B29" s="92"/>
      <c r="C29" s="92"/>
      <c r="D29" s="92"/>
      <c r="E29" s="92"/>
      <c r="F29" s="92"/>
      <c r="G29" s="93"/>
    </row>
  </sheetData>
  <mergeCells count="2">
    <mergeCell ref="A1:G1"/>
    <mergeCell ref="E6:G13"/>
  </mergeCells>
  <pageMargins left="0.7" right="0.7" top="0.75" bottom="0.75" header="0.3" footer="0.3"/>
  <pageSetup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fitToPage="1"/>
  </sheetPr>
  <dimension ref="A1:G29"/>
  <sheetViews>
    <sheetView topLeftCell="A8" workbookViewId="0">
      <selection activeCell="E6" sqref="E6:G13"/>
    </sheetView>
  </sheetViews>
  <sheetFormatPr baseColWidth="10" defaultColWidth="12.5" defaultRowHeight="15" x14ac:dyDescent="0.2"/>
  <cols>
    <col min="1" max="1" width="15.6640625" customWidth="1"/>
  </cols>
  <sheetData>
    <row r="1" spans="1:7" ht="29" thickBot="1" x14ac:dyDescent="0.35">
      <c r="A1" s="435" t="s">
        <v>228</v>
      </c>
      <c r="B1" s="436"/>
      <c r="C1" s="436"/>
      <c r="D1" s="436"/>
      <c r="E1" s="436"/>
      <c r="F1" s="436"/>
      <c r="G1" s="437"/>
    </row>
    <row r="2" spans="1:7" ht="54" x14ac:dyDescent="0.35">
      <c r="A2" s="94" t="s">
        <v>27</v>
      </c>
      <c r="B2" s="95" t="s">
        <v>47</v>
      </c>
      <c r="C2" s="96"/>
      <c r="D2" s="95">
        <v>701</v>
      </c>
      <c r="E2" s="97"/>
      <c r="F2" s="97"/>
      <c r="G2" s="98"/>
    </row>
    <row r="3" spans="1:7" ht="27" x14ac:dyDescent="0.35">
      <c r="A3" s="88"/>
      <c r="B3" s="85"/>
      <c r="C3" s="85"/>
      <c r="D3" s="84">
        <v>702</v>
      </c>
      <c r="E3" s="86"/>
      <c r="F3" s="86"/>
      <c r="G3" s="87"/>
    </row>
    <row r="4" spans="1:7" ht="27" x14ac:dyDescent="0.35">
      <c r="A4" s="88"/>
      <c r="B4" s="85"/>
      <c r="C4" s="85"/>
      <c r="D4" s="84">
        <v>703</v>
      </c>
      <c r="E4" s="86"/>
      <c r="F4" s="86"/>
      <c r="G4" s="87"/>
    </row>
    <row r="5" spans="1:7" ht="27" x14ac:dyDescent="0.35">
      <c r="A5" s="88"/>
      <c r="B5" s="85"/>
      <c r="C5" s="85"/>
      <c r="D5" s="84">
        <v>704</v>
      </c>
      <c r="E5" s="86"/>
      <c r="F5" s="86"/>
      <c r="G5" s="87"/>
    </row>
    <row r="6" spans="1:7" ht="27" x14ac:dyDescent="0.35">
      <c r="A6" s="88"/>
      <c r="B6" s="85"/>
      <c r="C6" s="85"/>
      <c r="D6" s="84">
        <v>705</v>
      </c>
      <c r="E6" s="442" t="s">
        <v>229</v>
      </c>
      <c r="F6" s="439"/>
      <c r="G6" s="440"/>
    </row>
    <row r="7" spans="1:7" ht="27" x14ac:dyDescent="0.35">
      <c r="A7" s="88"/>
      <c r="B7" s="85"/>
      <c r="C7" s="85"/>
      <c r="D7" s="84">
        <v>706</v>
      </c>
      <c r="E7" s="439"/>
      <c r="F7" s="441"/>
      <c r="G7" s="440"/>
    </row>
    <row r="8" spans="1:7" ht="27" x14ac:dyDescent="0.35">
      <c r="A8" s="88"/>
      <c r="B8" s="85"/>
      <c r="C8" s="85"/>
      <c r="D8" s="84">
        <v>707</v>
      </c>
      <c r="E8" s="439"/>
      <c r="F8" s="441"/>
      <c r="G8" s="440"/>
    </row>
    <row r="9" spans="1:7" ht="27" x14ac:dyDescent="0.35">
      <c r="A9" s="88"/>
      <c r="B9" s="85"/>
      <c r="C9" s="85"/>
      <c r="D9" s="84">
        <v>708</v>
      </c>
      <c r="E9" s="439"/>
      <c r="F9" s="441"/>
      <c r="G9" s="440"/>
    </row>
    <row r="10" spans="1:7" ht="27" x14ac:dyDescent="0.35">
      <c r="A10" s="88"/>
      <c r="B10" s="85"/>
      <c r="C10" s="85"/>
      <c r="D10" s="84">
        <v>709</v>
      </c>
      <c r="E10" s="439"/>
      <c r="F10" s="441"/>
      <c r="G10" s="440"/>
    </row>
    <row r="11" spans="1:7" ht="27" x14ac:dyDescent="0.35">
      <c r="A11" s="88"/>
      <c r="B11" s="85"/>
      <c r="C11" s="85"/>
      <c r="D11" s="84">
        <v>710</v>
      </c>
      <c r="E11" s="439"/>
      <c r="F11" s="441"/>
      <c r="G11" s="440"/>
    </row>
    <row r="12" spans="1:7" ht="27" x14ac:dyDescent="0.35">
      <c r="A12" s="88"/>
      <c r="B12" s="85"/>
      <c r="C12" s="85"/>
      <c r="D12" s="84">
        <v>711</v>
      </c>
      <c r="E12" s="439"/>
      <c r="F12" s="441"/>
      <c r="G12" s="440"/>
    </row>
    <row r="13" spans="1:7" ht="27" x14ac:dyDescent="0.35">
      <c r="A13" s="88"/>
      <c r="B13" s="85"/>
      <c r="C13" s="85"/>
      <c r="D13" s="84">
        <v>712</v>
      </c>
      <c r="E13" s="439"/>
      <c r="F13" s="439"/>
      <c r="G13" s="440"/>
    </row>
    <row r="14" spans="1:7" ht="27" x14ac:dyDescent="0.35">
      <c r="A14" s="88"/>
      <c r="B14" s="85"/>
      <c r="C14" s="85"/>
      <c r="D14" s="84">
        <v>713</v>
      </c>
      <c r="E14" s="86"/>
      <c r="F14" s="86"/>
      <c r="G14" s="87"/>
    </row>
    <row r="15" spans="1:7" ht="27" x14ac:dyDescent="0.35">
      <c r="A15" s="88"/>
      <c r="B15" s="85"/>
      <c r="C15" s="85"/>
      <c r="D15" s="84">
        <v>714</v>
      </c>
      <c r="E15" s="86"/>
      <c r="F15" s="86"/>
      <c r="G15" s="87"/>
    </row>
    <row r="16" spans="1:7" ht="27" x14ac:dyDescent="0.35">
      <c r="A16" s="88"/>
      <c r="B16" s="85"/>
      <c r="C16" s="85"/>
      <c r="D16" s="84">
        <v>715</v>
      </c>
      <c r="E16" s="86"/>
      <c r="F16" s="86"/>
      <c r="G16" s="87"/>
    </row>
    <row r="17" spans="1:7" ht="27" x14ac:dyDescent="0.35">
      <c r="A17" s="88"/>
      <c r="B17" s="85"/>
      <c r="C17" s="85"/>
      <c r="D17" s="84">
        <v>716</v>
      </c>
      <c r="E17" s="86"/>
      <c r="F17" s="86"/>
      <c r="G17" s="87"/>
    </row>
    <row r="18" spans="1:7" ht="27" x14ac:dyDescent="0.35">
      <c r="A18" s="88"/>
      <c r="B18" s="85"/>
      <c r="C18" s="85"/>
      <c r="D18" s="84">
        <v>717</v>
      </c>
      <c r="E18" s="86"/>
      <c r="F18" s="86"/>
      <c r="G18" s="87"/>
    </row>
    <row r="19" spans="1:7" ht="27" x14ac:dyDescent="0.35">
      <c r="A19" s="88"/>
      <c r="B19" s="85"/>
      <c r="C19" s="85"/>
      <c r="D19" s="84">
        <v>718</v>
      </c>
      <c r="E19" s="86"/>
      <c r="F19" s="86"/>
      <c r="G19" s="87"/>
    </row>
    <row r="20" spans="1:7" ht="27" x14ac:dyDescent="0.35">
      <c r="A20" s="88"/>
      <c r="B20" s="85"/>
      <c r="C20" s="85"/>
      <c r="D20" s="84">
        <v>719</v>
      </c>
      <c r="E20" s="86"/>
      <c r="F20" s="86"/>
      <c r="G20" s="87"/>
    </row>
    <row r="21" spans="1:7" ht="27" x14ac:dyDescent="0.35">
      <c r="A21" s="88"/>
      <c r="B21" s="85"/>
      <c r="C21" s="85"/>
      <c r="D21" s="84">
        <v>720</v>
      </c>
      <c r="E21" s="86"/>
      <c r="F21" s="86"/>
      <c r="G21" s="87"/>
    </row>
    <row r="22" spans="1:7" ht="27" x14ac:dyDescent="0.35">
      <c r="A22" s="88"/>
      <c r="B22" s="85"/>
      <c r="C22" s="85"/>
      <c r="D22" s="84">
        <v>721</v>
      </c>
      <c r="E22" s="86"/>
      <c r="F22" s="86"/>
      <c r="G22" s="87"/>
    </row>
    <row r="23" spans="1:7" ht="27" x14ac:dyDescent="0.35">
      <c r="A23" s="88"/>
      <c r="B23" s="85"/>
      <c r="C23" s="85"/>
      <c r="D23" s="84">
        <v>722</v>
      </c>
      <c r="E23" s="86"/>
      <c r="F23" s="86"/>
      <c r="G23" s="87"/>
    </row>
    <row r="24" spans="1:7" ht="27" x14ac:dyDescent="0.35">
      <c r="A24" s="88"/>
      <c r="B24" s="85"/>
      <c r="C24" s="85"/>
      <c r="D24" s="84">
        <v>723</v>
      </c>
      <c r="E24" s="86"/>
      <c r="F24" s="86"/>
      <c r="G24" s="87"/>
    </row>
    <row r="25" spans="1:7" ht="27" x14ac:dyDescent="0.35">
      <c r="A25" s="88"/>
      <c r="B25" s="85"/>
      <c r="C25" s="85"/>
      <c r="D25" s="84">
        <v>724</v>
      </c>
      <c r="E25" s="86"/>
      <c r="F25" s="86"/>
      <c r="G25" s="87"/>
    </row>
    <row r="26" spans="1:7" ht="27" x14ac:dyDescent="0.35">
      <c r="A26" s="88"/>
      <c r="B26" s="85"/>
      <c r="C26" s="85"/>
      <c r="D26" s="84">
        <v>725</v>
      </c>
      <c r="E26" s="86"/>
      <c r="F26" s="86"/>
      <c r="G26" s="87"/>
    </row>
    <row r="27" spans="1:7" ht="27" x14ac:dyDescent="0.35">
      <c r="A27" s="88"/>
      <c r="B27" s="85"/>
      <c r="C27" s="85"/>
      <c r="D27" s="84">
        <v>726</v>
      </c>
      <c r="E27" s="86"/>
      <c r="F27" s="86"/>
      <c r="G27" s="87"/>
    </row>
    <row r="28" spans="1:7" ht="25" x14ac:dyDescent="0.25">
      <c r="A28" s="89"/>
      <c r="B28" s="73"/>
      <c r="C28" s="73"/>
      <c r="D28" s="84">
        <v>727</v>
      </c>
      <c r="E28" s="73"/>
      <c r="F28" s="73"/>
      <c r="G28" s="90"/>
    </row>
    <row r="29" spans="1:7" ht="24.75" customHeight="1" thickTop="1" x14ac:dyDescent="0.2">
      <c r="A29" s="91"/>
      <c r="B29" s="92"/>
      <c r="C29" s="92"/>
      <c r="D29" s="92"/>
      <c r="E29" s="92"/>
      <c r="F29" s="92"/>
      <c r="G29" s="93"/>
    </row>
  </sheetData>
  <mergeCells count="2">
    <mergeCell ref="A1:G1"/>
    <mergeCell ref="E6:G13"/>
  </mergeCells>
  <pageMargins left="0.7" right="0.7" top="0.75" bottom="0.75" header="0.3" footer="0.3"/>
  <pageSetup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fitToPage="1"/>
  </sheetPr>
  <dimension ref="A1:G29"/>
  <sheetViews>
    <sheetView topLeftCell="A22" workbookViewId="0">
      <selection activeCell="M24" sqref="M24"/>
    </sheetView>
  </sheetViews>
  <sheetFormatPr baseColWidth="10" defaultColWidth="12.5" defaultRowHeight="15" x14ac:dyDescent="0.2"/>
  <cols>
    <col min="3" max="3" width="15.83203125" customWidth="1"/>
  </cols>
  <sheetData>
    <row r="1" spans="1:7" ht="28" x14ac:dyDescent="0.3">
      <c r="A1" s="443" t="s">
        <v>230</v>
      </c>
      <c r="B1" s="444"/>
      <c r="C1" s="444"/>
      <c r="D1" s="444"/>
      <c r="E1" s="444"/>
      <c r="F1" s="444"/>
      <c r="G1" s="445"/>
    </row>
    <row r="2" spans="1:7" ht="52" x14ac:dyDescent="0.25">
      <c r="A2" s="143" t="s">
        <v>48</v>
      </c>
      <c r="B2" s="138" t="s">
        <v>47</v>
      </c>
      <c r="C2" s="139" t="s">
        <v>49</v>
      </c>
      <c r="D2" s="139" t="s">
        <v>50</v>
      </c>
      <c r="E2" s="140"/>
      <c r="F2" s="140"/>
      <c r="G2" s="144"/>
    </row>
    <row r="3" spans="1:7" ht="27" x14ac:dyDescent="0.35">
      <c r="A3" s="145"/>
      <c r="B3" s="141"/>
      <c r="C3" s="141"/>
      <c r="D3" s="141"/>
      <c r="E3" s="446" t="s">
        <v>231</v>
      </c>
      <c r="F3" s="447"/>
      <c r="G3" s="144">
        <v>701</v>
      </c>
    </row>
    <row r="4" spans="1:7" ht="27" x14ac:dyDescent="0.35">
      <c r="A4" s="145"/>
      <c r="B4" s="141"/>
      <c r="C4" s="141"/>
      <c r="D4" s="141"/>
      <c r="E4" s="448"/>
      <c r="F4" s="447"/>
      <c r="G4" s="144">
        <v>702</v>
      </c>
    </row>
    <row r="5" spans="1:7" ht="27" x14ac:dyDescent="0.35">
      <c r="A5" s="145"/>
      <c r="B5" s="141"/>
      <c r="C5" s="141"/>
      <c r="D5" s="141"/>
      <c r="E5" s="448"/>
      <c r="F5" s="447"/>
      <c r="G5" s="144">
        <v>703</v>
      </c>
    </row>
    <row r="6" spans="1:7" ht="27" x14ac:dyDescent="0.35">
      <c r="A6" s="145"/>
      <c r="B6" s="141"/>
      <c r="C6" s="141"/>
      <c r="D6" s="141"/>
      <c r="E6" s="448"/>
      <c r="F6" s="447"/>
      <c r="G6" s="144">
        <v>704</v>
      </c>
    </row>
    <row r="7" spans="1:7" ht="27" x14ac:dyDescent="0.35">
      <c r="A7" s="145"/>
      <c r="B7" s="141"/>
      <c r="C7" s="141"/>
      <c r="D7" s="141"/>
      <c r="E7" s="448"/>
      <c r="F7" s="447"/>
      <c r="G7" s="144">
        <v>705</v>
      </c>
    </row>
    <row r="8" spans="1:7" ht="27" x14ac:dyDescent="0.35">
      <c r="A8" s="145"/>
      <c r="B8" s="141"/>
      <c r="C8" s="141"/>
      <c r="D8" s="141"/>
      <c r="E8" s="448"/>
      <c r="F8" s="447"/>
      <c r="G8" s="144">
        <v>706</v>
      </c>
    </row>
    <row r="9" spans="1:7" ht="27" x14ac:dyDescent="0.35">
      <c r="A9" s="145"/>
      <c r="B9" s="141"/>
      <c r="C9" s="141"/>
      <c r="D9" s="141"/>
      <c r="E9" s="448"/>
      <c r="F9" s="447"/>
      <c r="G9" s="144">
        <v>707</v>
      </c>
    </row>
    <row r="10" spans="1:7" ht="27" x14ac:dyDescent="0.35">
      <c r="A10" s="145"/>
      <c r="B10" s="141"/>
      <c r="C10" s="141"/>
      <c r="D10" s="141"/>
      <c r="E10" s="448"/>
      <c r="F10" s="447"/>
      <c r="G10" s="144">
        <v>708</v>
      </c>
    </row>
    <row r="11" spans="1:7" ht="27" x14ac:dyDescent="0.35">
      <c r="A11" s="145"/>
      <c r="B11" s="141"/>
      <c r="C11" s="141"/>
      <c r="D11" s="141"/>
      <c r="E11" s="448"/>
      <c r="F11" s="447"/>
      <c r="G11" s="144">
        <v>709</v>
      </c>
    </row>
    <row r="12" spans="1:7" ht="27" x14ac:dyDescent="0.35">
      <c r="A12" s="145"/>
      <c r="B12" s="141"/>
      <c r="C12" s="141"/>
      <c r="D12" s="141"/>
      <c r="E12" s="448"/>
      <c r="F12" s="447"/>
      <c r="G12" s="144">
        <v>710</v>
      </c>
    </row>
    <row r="13" spans="1:7" ht="27" x14ac:dyDescent="0.35">
      <c r="A13" s="145"/>
      <c r="B13" s="141"/>
      <c r="C13" s="141"/>
      <c r="D13" s="141"/>
      <c r="E13" s="448"/>
      <c r="F13" s="447"/>
      <c r="G13" s="144">
        <v>711</v>
      </c>
    </row>
    <row r="14" spans="1:7" ht="27" x14ac:dyDescent="0.35">
      <c r="A14" s="145"/>
      <c r="B14" s="141"/>
      <c r="C14" s="141"/>
      <c r="D14" s="141"/>
      <c r="E14" s="448"/>
      <c r="F14" s="447"/>
      <c r="G14" s="144">
        <v>712</v>
      </c>
    </row>
    <row r="15" spans="1:7" ht="27" x14ac:dyDescent="0.35">
      <c r="A15" s="145"/>
      <c r="B15" s="141"/>
      <c r="C15" s="141"/>
      <c r="D15" s="141"/>
      <c r="E15" s="448"/>
      <c r="F15" s="447"/>
      <c r="G15" s="144">
        <v>713</v>
      </c>
    </row>
    <row r="16" spans="1:7" ht="27" x14ac:dyDescent="0.35">
      <c r="A16" s="145"/>
      <c r="B16" s="141"/>
      <c r="C16" s="141"/>
      <c r="D16" s="141"/>
      <c r="E16" s="448"/>
      <c r="F16" s="447"/>
      <c r="G16" s="144">
        <v>714</v>
      </c>
    </row>
    <row r="17" spans="1:7" ht="27" x14ac:dyDescent="0.35">
      <c r="A17" s="145"/>
      <c r="B17" s="141"/>
      <c r="C17" s="141"/>
      <c r="D17" s="141"/>
      <c r="E17" s="448"/>
      <c r="F17" s="447"/>
      <c r="G17" s="144">
        <v>715</v>
      </c>
    </row>
    <row r="18" spans="1:7" ht="27" x14ac:dyDescent="0.35">
      <c r="A18" s="145"/>
      <c r="B18" s="141"/>
      <c r="C18" s="141"/>
      <c r="D18" s="141"/>
      <c r="E18" s="448"/>
      <c r="F18" s="447"/>
      <c r="G18" s="144">
        <v>716</v>
      </c>
    </row>
    <row r="19" spans="1:7" ht="27" x14ac:dyDescent="0.35">
      <c r="A19" s="145"/>
      <c r="B19" s="141"/>
      <c r="C19" s="141"/>
      <c r="D19" s="141"/>
      <c r="E19" s="448"/>
      <c r="F19" s="447"/>
      <c r="G19" s="144">
        <v>717</v>
      </c>
    </row>
    <row r="20" spans="1:7" ht="27" x14ac:dyDescent="0.35">
      <c r="A20" s="145"/>
      <c r="B20" s="141"/>
      <c r="C20" s="141"/>
      <c r="D20" s="141"/>
      <c r="E20" s="448"/>
      <c r="F20" s="447"/>
      <c r="G20" s="144">
        <v>718</v>
      </c>
    </row>
    <row r="21" spans="1:7" ht="27" x14ac:dyDescent="0.35">
      <c r="A21" s="145"/>
      <c r="B21" s="141"/>
      <c r="C21" s="141"/>
      <c r="D21" s="141"/>
      <c r="E21" s="448"/>
      <c r="F21" s="447"/>
      <c r="G21" s="144">
        <v>719</v>
      </c>
    </row>
    <row r="22" spans="1:7" ht="27" x14ac:dyDescent="0.35">
      <c r="A22" s="145"/>
      <c r="B22" s="141"/>
      <c r="C22" s="141"/>
      <c r="D22" s="141"/>
      <c r="E22" s="448"/>
      <c r="F22" s="447"/>
      <c r="G22" s="144">
        <v>720</v>
      </c>
    </row>
    <row r="23" spans="1:7" ht="27" x14ac:dyDescent="0.35">
      <c r="A23" s="145"/>
      <c r="B23" s="141"/>
      <c r="C23" s="141"/>
      <c r="D23" s="141"/>
      <c r="E23" s="448"/>
      <c r="F23" s="447"/>
      <c r="G23" s="144">
        <v>721</v>
      </c>
    </row>
    <row r="24" spans="1:7" ht="27" x14ac:dyDescent="0.35">
      <c r="A24" s="145"/>
      <c r="B24" s="141"/>
      <c r="C24" s="141"/>
      <c r="D24" s="141"/>
      <c r="E24" s="447"/>
      <c r="F24" s="447"/>
      <c r="G24" s="144">
        <v>722</v>
      </c>
    </row>
    <row r="25" spans="1:7" ht="27" x14ac:dyDescent="0.35">
      <c r="A25" s="145"/>
      <c r="B25" s="141"/>
      <c r="C25" s="141"/>
      <c r="D25" s="141"/>
      <c r="E25" s="140"/>
      <c r="F25" s="140"/>
      <c r="G25" s="144">
        <v>723</v>
      </c>
    </row>
    <row r="26" spans="1:7" ht="27" x14ac:dyDescent="0.35">
      <c r="A26" s="145"/>
      <c r="B26" s="141"/>
      <c r="C26" s="141"/>
      <c r="D26" s="141"/>
      <c r="E26" s="140"/>
      <c r="F26" s="140"/>
      <c r="G26" s="144">
        <v>724</v>
      </c>
    </row>
    <row r="27" spans="1:7" ht="27" x14ac:dyDescent="0.35">
      <c r="A27" s="145"/>
      <c r="B27" s="141"/>
      <c r="C27" s="141"/>
      <c r="D27" s="141"/>
      <c r="E27" s="140"/>
      <c r="F27" s="140"/>
      <c r="G27" s="144">
        <v>725</v>
      </c>
    </row>
    <row r="28" spans="1:7" ht="25" x14ac:dyDescent="0.25">
      <c r="A28" s="146"/>
      <c r="B28" s="142"/>
      <c r="C28" s="142"/>
      <c r="D28" s="142"/>
      <c r="E28" s="142"/>
      <c r="F28" s="142"/>
      <c r="G28" s="144">
        <v>726</v>
      </c>
    </row>
    <row r="29" spans="1:7" ht="26" thickBot="1" x14ac:dyDescent="0.3">
      <c r="A29" s="147"/>
      <c r="B29" s="148"/>
      <c r="C29" s="148"/>
      <c r="D29" s="148"/>
      <c r="E29" s="148"/>
      <c r="F29" s="148"/>
      <c r="G29" s="149">
        <v>727</v>
      </c>
    </row>
  </sheetData>
  <mergeCells count="2">
    <mergeCell ref="A1:G1"/>
    <mergeCell ref="E3:F24"/>
  </mergeCells>
  <pageMargins left="0.7" right="0.7" top="0.75" bottom="0.75" header="0.3" footer="0.3"/>
  <pageSetup scale="8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pageSetUpPr fitToPage="1"/>
  </sheetPr>
  <dimension ref="A1:G29"/>
  <sheetViews>
    <sheetView topLeftCell="A18" workbookViewId="0">
      <selection sqref="A1:G1"/>
    </sheetView>
  </sheetViews>
  <sheetFormatPr baseColWidth="10" defaultColWidth="12.5" defaultRowHeight="15" x14ac:dyDescent="0.2"/>
  <cols>
    <col min="2" max="2" width="19" customWidth="1"/>
    <col min="5" max="5" width="15.1640625" customWidth="1"/>
  </cols>
  <sheetData>
    <row r="1" spans="1:7" ht="28" x14ac:dyDescent="0.3">
      <c r="A1" s="449" t="s">
        <v>232</v>
      </c>
      <c r="B1" s="450"/>
      <c r="C1" s="450"/>
      <c r="D1" s="450"/>
      <c r="E1" s="450"/>
      <c r="F1" s="450"/>
      <c r="G1" s="451"/>
    </row>
    <row r="2" spans="1:7" ht="54" x14ac:dyDescent="0.35">
      <c r="A2" s="32" t="s">
        <v>48</v>
      </c>
      <c r="B2" s="33" t="s">
        <v>52</v>
      </c>
      <c r="C2" s="31"/>
      <c r="D2" s="34"/>
      <c r="E2" s="34" t="s">
        <v>50</v>
      </c>
      <c r="F2" s="35"/>
      <c r="G2" s="36"/>
    </row>
    <row r="3" spans="1:7" ht="27" x14ac:dyDescent="0.35">
      <c r="A3" s="37"/>
      <c r="B3" s="26"/>
      <c r="C3" s="26"/>
      <c r="D3" s="25">
        <v>701</v>
      </c>
      <c r="E3" s="26"/>
      <c r="F3" s="452" t="s">
        <v>53</v>
      </c>
      <c r="G3" s="453"/>
    </row>
    <row r="4" spans="1:7" ht="27" x14ac:dyDescent="0.35">
      <c r="A4" s="37"/>
      <c r="B4" s="26"/>
      <c r="C4" s="26"/>
      <c r="D4" s="25">
        <v>702</v>
      </c>
      <c r="E4" s="26"/>
      <c r="F4" s="454"/>
      <c r="G4" s="455"/>
    </row>
    <row r="5" spans="1:7" ht="27" x14ac:dyDescent="0.35">
      <c r="A5" s="37"/>
      <c r="B5" s="26"/>
      <c r="C5" s="26"/>
      <c r="D5" s="25">
        <v>703</v>
      </c>
      <c r="E5" s="26"/>
      <c r="F5" s="454"/>
      <c r="G5" s="455"/>
    </row>
    <row r="6" spans="1:7" ht="27" x14ac:dyDescent="0.35">
      <c r="A6" s="37"/>
      <c r="B6" s="26"/>
      <c r="C6" s="26"/>
      <c r="D6" s="25">
        <v>704</v>
      </c>
      <c r="E6" s="39"/>
      <c r="F6" s="454"/>
      <c r="G6" s="455"/>
    </row>
    <row r="7" spans="1:7" ht="27" x14ac:dyDescent="0.35">
      <c r="A7" s="37"/>
      <c r="B7" s="26"/>
      <c r="C7" s="26"/>
      <c r="D7" s="25">
        <v>705</v>
      </c>
      <c r="E7" s="39"/>
      <c r="F7" s="454"/>
      <c r="G7" s="455"/>
    </row>
    <row r="8" spans="1:7" ht="27" x14ac:dyDescent="0.35">
      <c r="A8" s="37"/>
      <c r="B8" s="26"/>
      <c r="C8" s="26"/>
      <c r="D8" s="25">
        <v>706</v>
      </c>
      <c r="E8" s="39"/>
      <c r="F8" s="454"/>
      <c r="G8" s="455"/>
    </row>
    <row r="9" spans="1:7" ht="27" x14ac:dyDescent="0.35">
      <c r="A9" s="37"/>
      <c r="B9" s="26"/>
      <c r="C9" s="26"/>
      <c r="D9" s="25">
        <v>707</v>
      </c>
      <c r="E9" s="39"/>
      <c r="F9" s="454"/>
      <c r="G9" s="455"/>
    </row>
    <row r="10" spans="1:7" ht="27" x14ac:dyDescent="0.35">
      <c r="A10" s="37"/>
      <c r="B10" s="26"/>
      <c r="C10" s="26"/>
      <c r="D10" s="25">
        <v>708</v>
      </c>
      <c r="E10" s="39"/>
      <c r="F10" s="454"/>
      <c r="G10" s="455"/>
    </row>
    <row r="11" spans="1:7" ht="27" x14ac:dyDescent="0.35">
      <c r="A11" s="37"/>
      <c r="B11" s="26"/>
      <c r="C11" s="26"/>
      <c r="D11" s="25">
        <v>709</v>
      </c>
      <c r="E11" s="39"/>
      <c r="F11" s="454"/>
      <c r="G11" s="455"/>
    </row>
    <row r="12" spans="1:7" ht="27" x14ac:dyDescent="0.35">
      <c r="A12" s="37"/>
      <c r="B12" s="26"/>
      <c r="C12" s="26"/>
      <c r="D12" s="25">
        <v>710</v>
      </c>
      <c r="E12" s="39"/>
      <c r="F12" s="454"/>
      <c r="G12" s="455"/>
    </row>
    <row r="13" spans="1:7" ht="27" x14ac:dyDescent="0.35">
      <c r="A13" s="37"/>
      <c r="B13" s="26"/>
      <c r="C13" s="26"/>
      <c r="D13" s="25">
        <v>711</v>
      </c>
      <c r="E13" s="39"/>
      <c r="F13" s="454"/>
      <c r="G13" s="455"/>
    </row>
    <row r="14" spans="1:7" ht="27" x14ac:dyDescent="0.35">
      <c r="A14" s="37"/>
      <c r="B14" s="26"/>
      <c r="C14" s="26"/>
      <c r="D14" s="25">
        <v>712</v>
      </c>
      <c r="E14" s="26"/>
      <c r="F14" s="454"/>
      <c r="G14" s="455"/>
    </row>
    <row r="15" spans="1:7" ht="27" x14ac:dyDescent="0.35">
      <c r="A15" s="37"/>
      <c r="B15" s="26"/>
      <c r="C15" s="26"/>
      <c r="D15" s="25">
        <v>713</v>
      </c>
      <c r="E15" s="26"/>
      <c r="F15" s="454"/>
      <c r="G15" s="455"/>
    </row>
    <row r="16" spans="1:7" ht="27" x14ac:dyDescent="0.35">
      <c r="A16" s="37"/>
      <c r="B16" s="26"/>
      <c r="C16" s="26"/>
      <c r="D16" s="25">
        <v>714</v>
      </c>
      <c r="E16" s="26"/>
      <c r="F16" s="454"/>
      <c r="G16" s="455"/>
    </row>
    <row r="17" spans="1:7" ht="27" x14ac:dyDescent="0.35">
      <c r="A17" s="37"/>
      <c r="B17" s="26"/>
      <c r="C17" s="26"/>
      <c r="D17" s="25">
        <v>715</v>
      </c>
      <c r="E17" s="26"/>
      <c r="F17" s="454"/>
      <c r="G17" s="455"/>
    </row>
    <row r="18" spans="1:7" ht="27" x14ac:dyDescent="0.35">
      <c r="A18" s="37"/>
      <c r="B18" s="26"/>
      <c r="C18" s="26"/>
      <c r="D18" s="25">
        <v>716</v>
      </c>
      <c r="E18" s="26"/>
      <c r="F18" s="454"/>
      <c r="G18" s="455"/>
    </row>
    <row r="19" spans="1:7" ht="27" x14ac:dyDescent="0.35">
      <c r="A19" s="37"/>
      <c r="B19" s="26"/>
      <c r="C19" s="26"/>
      <c r="D19" s="25">
        <v>717</v>
      </c>
      <c r="E19" s="26"/>
      <c r="F19" s="454"/>
      <c r="G19" s="455"/>
    </row>
    <row r="20" spans="1:7" ht="27" x14ac:dyDescent="0.35">
      <c r="A20" s="37"/>
      <c r="B20" s="26"/>
      <c r="C20" s="26"/>
      <c r="D20" s="25">
        <v>718</v>
      </c>
      <c r="E20" s="26"/>
      <c r="F20" s="454"/>
      <c r="G20" s="455"/>
    </row>
    <row r="21" spans="1:7" ht="27" x14ac:dyDescent="0.35">
      <c r="A21" s="37"/>
      <c r="B21" s="26"/>
      <c r="C21" s="26"/>
      <c r="D21" s="25">
        <v>719</v>
      </c>
      <c r="E21" s="26"/>
      <c r="F21" s="454"/>
      <c r="G21" s="455"/>
    </row>
    <row r="22" spans="1:7" ht="27" x14ac:dyDescent="0.35">
      <c r="A22" s="37"/>
      <c r="B22" s="26"/>
      <c r="C22" s="26"/>
      <c r="D22" s="25">
        <v>720</v>
      </c>
      <c r="E22" s="26"/>
      <c r="F22" s="454"/>
      <c r="G22" s="455"/>
    </row>
    <row r="23" spans="1:7" ht="27" x14ac:dyDescent="0.35">
      <c r="A23" s="37"/>
      <c r="B23" s="26"/>
      <c r="C23" s="26"/>
      <c r="D23" s="25">
        <v>721</v>
      </c>
      <c r="E23" s="26"/>
      <c r="F23" s="454"/>
      <c r="G23" s="455"/>
    </row>
    <row r="24" spans="1:7" ht="27" x14ac:dyDescent="0.35">
      <c r="A24" s="37"/>
      <c r="B24" s="26"/>
      <c r="C24" s="26"/>
      <c r="D24" s="25">
        <v>722</v>
      </c>
      <c r="E24" s="26"/>
      <c r="F24" s="454"/>
      <c r="G24" s="455"/>
    </row>
    <row r="25" spans="1:7" ht="27" x14ac:dyDescent="0.35">
      <c r="A25" s="37"/>
      <c r="B25" s="26"/>
      <c r="C25" s="26"/>
      <c r="D25" s="25">
        <v>723</v>
      </c>
      <c r="E25" s="26"/>
      <c r="F25" s="454"/>
      <c r="G25" s="455"/>
    </row>
    <row r="26" spans="1:7" ht="27" x14ac:dyDescent="0.35">
      <c r="A26" s="37"/>
      <c r="B26" s="26"/>
      <c r="C26" s="26"/>
      <c r="D26" s="25">
        <v>724</v>
      </c>
      <c r="E26" s="26"/>
      <c r="F26" s="454"/>
      <c r="G26" s="455"/>
    </row>
    <row r="27" spans="1:7" ht="27" x14ac:dyDescent="0.35">
      <c r="A27" s="37"/>
      <c r="B27" s="26"/>
      <c r="C27" s="26"/>
      <c r="D27" s="25">
        <v>725</v>
      </c>
      <c r="E27" s="26"/>
      <c r="F27" s="456"/>
      <c r="G27" s="457"/>
    </row>
    <row r="28" spans="1:7" ht="27" x14ac:dyDescent="0.35">
      <c r="A28" s="150"/>
      <c r="B28" s="151"/>
      <c r="C28" s="151"/>
      <c r="D28" s="152">
        <v>726</v>
      </c>
      <c r="E28" s="151"/>
      <c r="F28" s="27"/>
      <c r="G28" s="38"/>
    </row>
    <row r="29" spans="1:7" ht="27" x14ac:dyDescent="0.35">
      <c r="A29" s="40"/>
      <c r="B29" s="41"/>
      <c r="C29" s="41"/>
      <c r="D29" s="42">
        <v>727</v>
      </c>
      <c r="E29" s="41"/>
      <c r="F29" s="43"/>
      <c r="G29" s="44"/>
    </row>
  </sheetData>
  <mergeCells count="2">
    <mergeCell ref="A1:G1"/>
    <mergeCell ref="F3:G27"/>
  </mergeCells>
  <pageMargins left="0.7" right="0.7" top="0.75" bottom="0.75" header="0.3" footer="0.3"/>
  <pageSetup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2DA0-B03D-4361-9ACD-3005C74B5370}">
  <sheetPr>
    <outlinePr summaryBelow="0" summaryRight="0"/>
    <pageSetUpPr fitToPage="1"/>
  </sheetPr>
  <dimension ref="A1:G29"/>
  <sheetViews>
    <sheetView workbookViewId="0">
      <selection sqref="A1:G1"/>
    </sheetView>
  </sheetViews>
  <sheetFormatPr baseColWidth="10" defaultColWidth="12.5" defaultRowHeight="15" x14ac:dyDescent="0.2"/>
  <cols>
    <col min="1" max="1" width="15.6640625" customWidth="1"/>
  </cols>
  <sheetData>
    <row r="1" spans="1:7" ht="29" thickBot="1" x14ac:dyDescent="0.35">
      <c r="A1" s="458" t="s">
        <v>233</v>
      </c>
      <c r="B1" s="459"/>
      <c r="C1" s="459"/>
      <c r="D1" s="459"/>
      <c r="E1" s="459"/>
      <c r="F1" s="459"/>
      <c r="G1" s="460"/>
    </row>
    <row r="2" spans="1:7" ht="54" x14ac:dyDescent="0.35">
      <c r="A2" s="153" t="s">
        <v>27</v>
      </c>
      <c r="B2" s="95" t="s">
        <v>47</v>
      </c>
      <c r="C2" s="96"/>
      <c r="D2" s="95">
        <v>701</v>
      </c>
      <c r="E2" s="97"/>
      <c r="F2" s="97"/>
      <c r="G2" s="154"/>
    </row>
    <row r="3" spans="1:7" ht="27" x14ac:dyDescent="0.35">
      <c r="A3" s="155"/>
      <c r="B3" s="85"/>
      <c r="C3" s="85"/>
      <c r="D3" s="84">
        <v>702</v>
      </c>
      <c r="E3" s="86"/>
      <c r="F3" s="86"/>
      <c r="G3" s="156"/>
    </row>
    <row r="4" spans="1:7" ht="27" x14ac:dyDescent="0.35">
      <c r="A4" s="155"/>
      <c r="B4" s="85"/>
      <c r="C4" s="85"/>
      <c r="D4" s="84">
        <v>703</v>
      </c>
      <c r="E4" s="86"/>
      <c r="F4" s="86"/>
      <c r="G4" s="156"/>
    </row>
    <row r="5" spans="1:7" ht="27" x14ac:dyDescent="0.35">
      <c r="A5" s="155"/>
      <c r="B5" s="85"/>
      <c r="C5" s="85"/>
      <c r="D5" s="84">
        <v>704</v>
      </c>
      <c r="E5" s="86"/>
      <c r="F5" s="86"/>
      <c r="G5" s="156"/>
    </row>
    <row r="6" spans="1:7" ht="27" x14ac:dyDescent="0.35">
      <c r="A6" s="155"/>
      <c r="B6" s="85"/>
      <c r="C6" s="85"/>
      <c r="D6" s="84">
        <v>705</v>
      </c>
      <c r="E6" s="438" t="s">
        <v>106</v>
      </c>
      <c r="F6" s="439"/>
      <c r="G6" s="461"/>
    </row>
    <row r="7" spans="1:7" ht="27" x14ac:dyDescent="0.35">
      <c r="A7" s="155"/>
      <c r="B7" s="85"/>
      <c r="C7" s="85"/>
      <c r="D7" s="84">
        <v>706</v>
      </c>
      <c r="E7" s="439"/>
      <c r="F7" s="441"/>
      <c r="G7" s="461"/>
    </row>
    <row r="8" spans="1:7" ht="27" x14ac:dyDescent="0.35">
      <c r="A8" s="155"/>
      <c r="B8" s="85"/>
      <c r="C8" s="85"/>
      <c r="D8" s="84">
        <v>707</v>
      </c>
      <c r="E8" s="439"/>
      <c r="F8" s="441"/>
      <c r="G8" s="461"/>
    </row>
    <row r="9" spans="1:7" ht="27" x14ac:dyDescent="0.35">
      <c r="A9" s="155"/>
      <c r="B9" s="85"/>
      <c r="C9" s="85"/>
      <c r="D9" s="84">
        <v>708</v>
      </c>
      <c r="E9" s="439"/>
      <c r="F9" s="441"/>
      <c r="G9" s="461"/>
    </row>
    <row r="10" spans="1:7" ht="27" x14ac:dyDescent="0.35">
      <c r="A10" s="155"/>
      <c r="B10" s="85"/>
      <c r="C10" s="85"/>
      <c r="D10" s="84">
        <v>709</v>
      </c>
      <c r="E10" s="439"/>
      <c r="F10" s="441"/>
      <c r="G10" s="461"/>
    </row>
    <row r="11" spans="1:7" ht="27" x14ac:dyDescent="0.35">
      <c r="A11" s="155"/>
      <c r="B11" s="85"/>
      <c r="C11" s="85"/>
      <c r="D11" s="84">
        <v>710</v>
      </c>
      <c r="E11" s="439"/>
      <c r="F11" s="441"/>
      <c r="G11" s="461"/>
    </row>
    <row r="12" spans="1:7" ht="27" x14ac:dyDescent="0.35">
      <c r="A12" s="155"/>
      <c r="B12" s="85"/>
      <c r="C12" s="85"/>
      <c r="D12" s="84">
        <v>711</v>
      </c>
      <c r="E12" s="439"/>
      <c r="F12" s="441"/>
      <c r="G12" s="461"/>
    </row>
    <row r="13" spans="1:7" ht="27" x14ac:dyDescent="0.35">
      <c r="A13" s="155"/>
      <c r="B13" s="85"/>
      <c r="C13" s="85"/>
      <c r="D13" s="84">
        <v>712</v>
      </c>
      <c r="E13" s="439"/>
      <c r="F13" s="439"/>
      <c r="G13" s="461"/>
    </row>
    <row r="14" spans="1:7" ht="27" x14ac:dyDescent="0.35">
      <c r="A14" s="155"/>
      <c r="B14" s="85"/>
      <c r="C14" s="85"/>
      <c r="D14" s="84">
        <v>713</v>
      </c>
      <c r="E14" s="86"/>
      <c r="F14" s="86"/>
      <c r="G14" s="156"/>
    </row>
    <row r="15" spans="1:7" ht="27" x14ac:dyDescent="0.35">
      <c r="A15" s="155"/>
      <c r="B15" s="85"/>
      <c r="C15" s="85"/>
      <c r="D15" s="84">
        <v>714</v>
      </c>
      <c r="E15" s="86"/>
      <c r="F15" s="86"/>
      <c r="G15" s="156"/>
    </row>
    <row r="16" spans="1:7" ht="27" x14ac:dyDescent="0.35">
      <c r="A16" s="155"/>
      <c r="B16" s="85"/>
      <c r="C16" s="85"/>
      <c r="D16" s="84">
        <v>715</v>
      </c>
      <c r="E16" s="86"/>
      <c r="F16" s="86"/>
      <c r="G16" s="156"/>
    </row>
    <row r="17" spans="1:7" ht="27" x14ac:dyDescent="0.35">
      <c r="A17" s="155"/>
      <c r="B17" s="85"/>
      <c r="C17" s="85"/>
      <c r="D17" s="84">
        <v>716</v>
      </c>
      <c r="E17" s="86"/>
      <c r="F17" s="86"/>
      <c r="G17" s="156"/>
    </row>
    <row r="18" spans="1:7" ht="27" x14ac:dyDescent="0.35">
      <c r="A18" s="155"/>
      <c r="B18" s="85"/>
      <c r="C18" s="85"/>
      <c r="D18" s="84">
        <v>717</v>
      </c>
      <c r="E18" s="86"/>
      <c r="F18" s="86"/>
      <c r="G18" s="156"/>
    </row>
    <row r="19" spans="1:7" ht="27" x14ac:dyDescent="0.35">
      <c r="A19" s="155"/>
      <c r="B19" s="85"/>
      <c r="C19" s="85"/>
      <c r="D19" s="84">
        <v>718</v>
      </c>
      <c r="E19" s="86"/>
      <c r="F19" s="86"/>
      <c r="G19" s="156"/>
    </row>
    <row r="20" spans="1:7" ht="27" x14ac:dyDescent="0.35">
      <c r="A20" s="155"/>
      <c r="B20" s="85"/>
      <c r="C20" s="85"/>
      <c r="D20" s="84">
        <v>719</v>
      </c>
      <c r="E20" s="86"/>
      <c r="F20" s="86"/>
      <c r="G20" s="156"/>
    </row>
    <row r="21" spans="1:7" ht="27" x14ac:dyDescent="0.35">
      <c r="A21" s="155"/>
      <c r="B21" s="85"/>
      <c r="C21" s="85"/>
      <c r="D21" s="84">
        <v>720</v>
      </c>
      <c r="E21" s="86"/>
      <c r="F21" s="86"/>
      <c r="G21" s="156"/>
    </row>
    <row r="22" spans="1:7" ht="27" x14ac:dyDescent="0.35">
      <c r="A22" s="155"/>
      <c r="B22" s="85"/>
      <c r="C22" s="85"/>
      <c r="D22" s="84">
        <v>721</v>
      </c>
      <c r="E22" s="86"/>
      <c r="F22" s="86"/>
      <c r="G22" s="156"/>
    </row>
    <row r="23" spans="1:7" ht="27" x14ac:dyDescent="0.35">
      <c r="A23" s="155"/>
      <c r="B23" s="85"/>
      <c r="C23" s="85"/>
      <c r="D23" s="84">
        <v>722</v>
      </c>
      <c r="E23" s="86"/>
      <c r="F23" s="86"/>
      <c r="G23" s="156"/>
    </row>
    <row r="24" spans="1:7" ht="27" x14ac:dyDescent="0.35">
      <c r="A24" s="155"/>
      <c r="B24" s="85"/>
      <c r="C24" s="85"/>
      <c r="D24" s="84">
        <v>723</v>
      </c>
      <c r="E24" s="86"/>
      <c r="F24" s="86"/>
      <c r="G24" s="156"/>
    </row>
    <row r="25" spans="1:7" ht="27" x14ac:dyDescent="0.35">
      <c r="A25" s="155"/>
      <c r="B25" s="85"/>
      <c r="C25" s="85"/>
      <c r="D25" s="84">
        <v>724</v>
      </c>
      <c r="E25" s="86"/>
      <c r="F25" s="86"/>
      <c r="G25" s="156"/>
    </row>
    <row r="26" spans="1:7" ht="27" x14ac:dyDescent="0.35">
      <c r="A26" s="155"/>
      <c r="B26" s="85"/>
      <c r="C26" s="85"/>
      <c r="D26" s="84">
        <v>725</v>
      </c>
      <c r="E26" s="86"/>
      <c r="F26" s="86"/>
      <c r="G26" s="156"/>
    </row>
    <row r="27" spans="1:7" ht="27" x14ac:dyDescent="0.35">
      <c r="A27" s="155"/>
      <c r="B27" s="85"/>
      <c r="C27" s="85"/>
      <c r="D27" s="84">
        <v>726</v>
      </c>
      <c r="E27" s="86"/>
      <c r="F27" s="86"/>
      <c r="G27" s="156"/>
    </row>
    <row r="28" spans="1:7" ht="25" x14ac:dyDescent="0.25">
      <c r="A28" s="157"/>
      <c r="B28" s="73"/>
      <c r="C28" s="73"/>
      <c r="D28" s="84">
        <v>727</v>
      </c>
      <c r="E28" s="73"/>
      <c r="F28" s="73"/>
      <c r="G28" s="158"/>
    </row>
    <row r="29" spans="1:7" ht="24.75" customHeight="1" thickTop="1" x14ac:dyDescent="0.2">
      <c r="A29" s="159"/>
      <c r="B29" s="160"/>
      <c r="C29" s="160"/>
      <c r="D29" s="160"/>
      <c r="E29" s="160"/>
      <c r="F29" s="160"/>
      <c r="G29" s="161"/>
    </row>
  </sheetData>
  <mergeCells count="2">
    <mergeCell ref="A1:G1"/>
    <mergeCell ref="E6:G13"/>
  </mergeCells>
  <pageMargins left="0.7" right="0.7" top="0.75" bottom="0.75" header="0.3" footer="0.3"/>
  <pageSetup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pageSetUpPr fitToPage="1"/>
  </sheetPr>
  <dimension ref="A1:G29"/>
  <sheetViews>
    <sheetView workbookViewId="0">
      <selection sqref="A1:G1"/>
    </sheetView>
  </sheetViews>
  <sheetFormatPr baseColWidth="10" defaultColWidth="12.5" defaultRowHeight="28" x14ac:dyDescent="0.3"/>
  <cols>
    <col min="1" max="1" width="14.1640625" style="162" bestFit="1" customWidth="1"/>
    <col min="2" max="2" width="22.6640625" style="162" bestFit="1" customWidth="1"/>
    <col min="3" max="3" width="12.5" style="162"/>
    <col min="4" max="4" width="8.5" style="162" bestFit="1" customWidth="1"/>
    <col min="5" max="16384" width="12.5" style="162"/>
  </cols>
  <sheetData>
    <row r="1" spans="1:7" x14ac:dyDescent="0.3">
      <c r="A1" s="449" t="s">
        <v>234</v>
      </c>
      <c r="B1" s="462"/>
      <c r="C1" s="462"/>
      <c r="D1" s="462"/>
      <c r="E1" s="462"/>
      <c r="F1" s="462"/>
      <c r="G1" s="463"/>
    </row>
    <row r="2" spans="1:7" x14ac:dyDescent="0.3">
      <c r="A2" s="163" t="s">
        <v>48</v>
      </c>
      <c r="B2" s="164" t="s">
        <v>54</v>
      </c>
      <c r="C2" s="164"/>
      <c r="D2" s="164"/>
      <c r="E2" s="164"/>
      <c r="F2" s="164"/>
      <c r="G2" s="165"/>
    </row>
    <row r="3" spans="1:7" x14ac:dyDescent="0.3">
      <c r="A3" s="166"/>
      <c r="B3" s="167"/>
      <c r="C3" s="167"/>
      <c r="D3" s="167">
        <v>701</v>
      </c>
      <c r="E3" s="167"/>
      <c r="F3" s="464" t="s">
        <v>55</v>
      </c>
      <c r="G3" s="465"/>
    </row>
    <row r="4" spans="1:7" x14ac:dyDescent="0.3">
      <c r="A4" s="166"/>
      <c r="B4" s="167"/>
      <c r="C4" s="167"/>
      <c r="D4" s="167">
        <v>702</v>
      </c>
      <c r="E4" s="167"/>
      <c r="F4" s="466"/>
      <c r="G4" s="467"/>
    </row>
    <row r="5" spans="1:7" x14ac:dyDescent="0.3">
      <c r="A5" s="166"/>
      <c r="B5" s="167"/>
      <c r="C5" s="167"/>
      <c r="D5" s="167">
        <v>703</v>
      </c>
      <c r="E5" s="167"/>
      <c r="F5" s="466"/>
      <c r="G5" s="467"/>
    </row>
    <row r="6" spans="1:7" x14ac:dyDescent="0.3">
      <c r="A6" s="166"/>
      <c r="B6" s="167"/>
      <c r="C6" s="167"/>
      <c r="D6" s="167">
        <v>704</v>
      </c>
      <c r="E6" s="169"/>
      <c r="F6" s="466"/>
      <c r="G6" s="467"/>
    </row>
    <row r="7" spans="1:7" x14ac:dyDescent="0.3">
      <c r="A7" s="166"/>
      <c r="B7" s="167"/>
      <c r="C7" s="167"/>
      <c r="D7" s="167">
        <v>705</v>
      </c>
      <c r="E7" s="169"/>
      <c r="F7" s="466"/>
      <c r="G7" s="467"/>
    </row>
    <row r="8" spans="1:7" x14ac:dyDescent="0.3">
      <c r="A8" s="166"/>
      <c r="B8" s="167"/>
      <c r="C8" s="167"/>
      <c r="D8" s="167">
        <v>706</v>
      </c>
      <c r="E8" s="169"/>
      <c r="F8" s="466"/>
      <c r="G8" s="467"/>
    </row>
    <row r="9" spans="1:7" x14ac:dyDescent="0.3">
      <c r="A9" s="166"/>
      <c r="B9" s="167"/>
      <c r="C9" s="167"/>
      <c r="D9" s="167">
        <v>707</v>
      </c>
      <c r="E9" s="169"/>
      <c r="F9" s="466"/>
      <c r="G9" s="467"/>
    </row>
    <row r="10" spans="1:7" x14ac:dyDescent="0.3">
      <c r="A10" s="166"/>
      <c r="B10" s="167"/>
      <c r="C10" s="167"/>
      <c r="D10" s="167">
        <v>708</v>
      </c>
      <c r="E10" s="169"/>
      <c r="F10" s="466"/>
      <c r="G10" s="467"/>
    </row>
    <row r="11" spans="1:7" x14ac:dyDescent="0.3">
      <c r="A11" s="166"/>
      <c r="B11" s="167"/>
      <c r="C11" s="167"/>
      <c r="D11" s="167">
        <v>709</v>
      </c>
      <c r="E11" s="169"/>
      <c r="F11" s="466"/>
      <c r="G11" s="467"/>
    </row>
    <row r="12" spans="1:7" x14ac:dyDescent="0.3">
      <c r="A12" s="166"/>
      <c r="B12" s="167"/>
      <c r="C12" s="167"/>
      <c r="D12" s="167">
        <v>710</v>
      </c>
      <c r="E12" s="169"/>
      <c r="F12" s="466"/>
      <c r="G12" s="467"/>
    </row>
    <row r="13" spans="1:7" x14ac:dyDescent="0.3">
      <c r="A13" s="166"/>
      <c r="B13" s="167"/>
      <c r="C13" s="167"/>
      <c r="D13" s="167">
        <v>711</v>
      </c>
      <c r="E13" s="169"/>
      <c r="F13" s="466"/>
      <c r="G13" s="467"/>
    </row>
    <row r="14" spans="1:7" x14ac:dyDescent="0.3">
      <c r="A14" s="166"/>
      <c r="B14" s="167"/>
      <c r="C14" s="167"/>
      <c r="D14" s="167">
        <v>712</v>
      </c>
      <c r="E14" s="167"/>
      <c r="F14" s="466"/>
      <c r="G14" s="467"/>
    </row>
    <row r="15" spans="1:7" x14ac:dyDescent="0.3">
      <c r="A15" s="166"/>
      <c r="B15" s="167"/>
      <c r="C15" s="167"/>
      <c r="D15" s="167">
        <v>713</v>
      </c>
      <c r="E15" s="167"/>
      <c r="F15" s="466"/>
      <c r="G15" s="467"/>
    </row>
    <row r="16" spans="1:7" x14ac:dyDescent="0.3">
      <c r="A16" s="166"/>
      <c r="B16" s="167"/>
      <c r="C16" s="167"/>
      <c r="D16" s="167">
        <v>714</v>
      </c>
      <c r="E16" s="167"/>
      <c r="F16" s="466"/>
      <c r="G16" s="467"/>
    </row>
    <row r="17" spans="1:7" x14ac:dyDescent="0.3">
      <c r="A17" s="166"/>
      <c r="B17" s="167"/>
      <c r="C17" s="167"/>
      <c r="D17" s="167">
        <v>715</v>
      </c>
      <c r="E17" s="167"/>
      <c r="F17" s="466"/>
      <c r="G17" s="467"/>
    </row>
    <row r="18" spans="1:7" x14ac:dyDescent="0.3">
      <c r="A18" s="166"/>
      <c r="B18" s="167"/>
      <c r="C18" s="167"/>
      <c r="D18" s="167">
        <v>716</v>
      </c>
      <c r="E18" s="167"/>
      <c r="F18" s="466"/>
      <c r="G18" s="467"/>
    </row>
    <row r="19" spans="1:7" x14ac:dyDescent="0.3">
      <c r="A19" s="166"/>
      <c r="B19" s="167"/>
      <c r="C19" s="167"/>
      <c r="D19" s="167">
        <v>717</v>
      </c>
      <c r="E19" s="167"/>
      <c r="F19" s="466"/>
      <c r="G19" s="467"/>
    </row>
    <row r="20" spans="1:7" x14ac:dyDescent="0.3">
      <c r="A20" s="166"/>
      <c r="B20" s="167"/>
      <c r="C20" s="167"/>
      <c r="D20" s="167">
        <v>718</v>
      </c>
      <c r="E20" s="167"/>
      <c r="F20" s="466"/>
      <c r="G20" s="467"/>
    </row>
    <row r="21" spans="1:7" x14ac:dyDescent="0.3">
      <c r="A21" s="166"/>
      <c r="B21" s="167"/>
      <c r="C21" s="167"/>
      <c r="D21" s="167">
        <v>719</v>
      </c>
      <c r="E21" s="167"/>
      <c r="F21" s="466"/>
      <c r="G21" s="467"/>
    </row>
    <row r="22" spans="1:7" x14ac:dyDescent="0.3">
      <c r="A22" s="166"/>
      <c r="B22" s="167"/>
      <c r="C22" s="167"/>
      <c r="D22" s="167">
        <v>720</v>
      </c>
      <c r="E22" s="167"/>
      <c r="F22" s="466"/>
      <c r="G22" s="467"/>
    </row>
    <row r="23" spans="1:7" x14ac:dyDescent="0.3">
      <c r="A23" s="166"/>
      <c r="B23" s="167"/>
      <c r="C23" s="167"/>
      <c r="D23" s="167">
        <v>721</v>
      </c>
      <c r="E23" s="167"/>
      <c r="F23" s="466"/>
      <c r="G23" s="467"/>
    </row>
    <row r="24" spans="1:7" x14ac:dyDescent="0.3">
      <c r="A24" s="166"/>
      <c r="B24" s="167"/>
      <c r="C24" s="167"/>
      <c r="D24" s="167">
        <v>722</v>
      </c>
      <c r="E24" s="167"/>
      <c r="F24" s="466"/>
      <c r="G24" s="467"/>
    </row>
    <row r="25" spans="1:7" x14ac:dyDescent="0.3">
      <c r="A25" s="166"/>
      <c r="B25" s="167"/>
      <c r="C25" s="167"/>
      <c r="D25" s="167">
        <v>723</v>
      </c>
      <c r="E25" s="167"/>
      <c r="F25" s="466"/>
      <c r="G25" s="467"/>
    </row>
    <row r="26" spans="1:7" x14ac:dyDescent="0.3">
      <c r="A26" s="166"/>
      <c r="B26" s="167"/>
      <c r="C26" s="167"/>
      <c r="D26" s="167">
        <v>724</v>
      </c>
      <c r="E26" s="167"/>
      <c r="F26" s="466"/>
      <c r="G26" s="467"/>
    </row>
    <row r="27" spans="1:7" x14ac:dyDescent="0.3">
      <c r="A27" s="166"/>
      <c r="B27" s="167"/>
      <c r="C27" s="167"/>
      <c r="D27" s="167">
        <v>725</v>
      </c>
      <c r="E27" s="167"/>
      <c r="F27" s="466"/>
      <c r="G27" s="467"/>
    </row>
    <row r="28" spans="1:7" x14ac:dyDescent="0.3">
      <c r="A28" s="166"/>
      <c r="B28" s="167"/>
      <c r="C28" s="167"/>
      <c r="D28" s="167">
        <v>726</v>
      </c>
      <c r="E28" s="167"/>
      <c r="F28" s="468"/>
      <c r="G28" s="469"/>
    </row>
    <row r="29" spans="1:7" x14ac:dyDescent="0.3">
      <c r="A29" s="170"/>
      <c r="B29" s="171"/>
      <c r="C29" s="171"/>
      <c r="D29" s="171">
        <v>727</v>
      </c>
      <c r="E29" s="171"/>
      <c r="F29" s="171"/>
      <c r="G29" s="172"/>
    </row>
  </sheetData>
  <mergeCells count="2">
    <mergeCell ref="A1:G1"/>
    <mergeCell ref="F3:G28"/>
  </mergeCells>
  <pageMargins left="0.7" right="0.7" top="0.75" bottom="0.75" header="0.3" footer="0.3"/>
  <pageSetup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pageSetUpPr fitToPage="1"/>
  </sheetPr>
  <dimension ref="A1:G29"/>
  <sheetViews>
    <sheetView topLeftCell="A12" workbookViewId="0">
      <selection sqref="A1:G1"/>
    </sheetView>
  </sheetViews>
  <sheetFormatPr baseColWidth="10" defaultColWidth="12.5" defaultRowHeight="28" x14ac:dyDescent="0.3"/>
  <cols>
    <col min="1" max="1" width="14.1640625" style="162" bestFit="1" customWidth="1"/>
    <col min="2" max="2" width="14.5" style="162" bestFit="1" customWidth="1"/>
    <col min="3" max="3" width="21.1640625" style="162" bestFit="1" customWidth="1"/>
    <col min="4" max="4" width="17.6640625" style="162" bestFit="1" customWidth="1"/>
    <col min="5" max="16384" width="12.5" style="162"/>
  </cols>
  <sheetData>
    <row r="1" spans="1:7" x14ac:dyDescent="0.3">
      <c r="A1" s="470" t="s">
        <v>235</v>
      </c>
      <c r="B1" s="471"/>
      <c r="C1" s="471"/>
      <c r="D1" s="471"/>
      <c r="E1" s="471"/>
      <c r="F1" s="471"/>
      <c r="G1" s="472"/>
    </row>
    <row r="2" spans="1:7" x14ac:dyDescent="0.3">
      <c r="A2" s="166" t="s">
        <v>48</v>
      </c>
      <c r="B2" s="167" t="s">
        <v>47</v>
      </c>
      <c r="C2" s="173" t="s">
        <v>49</v>
      </c>
      <c r="D2" s="167" t="s">
        <v>50</v>
      </c>
      <c r="E2" s="174"/>
      <c r="F2" s="167"/>
      <c r="G2" s="175">
        <v>701</v>
      </c>
    </row>
    <row r="3" spans="1:7" x14ac:dyDescent="0.3">
      <c r="A3" s="166"/>
      <c r="B3" s="167"/>
      <c r="C3" s="173"/>
      <c r="D3" s="167"/>
      <c r="E3" s="473" t="s">
        <v>51</v>
      </c>
      <c r="F3" s="474"/>
      <c r="G3" s="175">
        <v>702</v>
      </c>
    </row>
    <row r="4" spans="1:7" x14ac:dyDescent="0.3">
      <c r="A4" s="166"/>
      <c r="B4" s="167"/>
      <c r="C4" s="173"/>
      <c r="D4" s="167"/>
      <c r="E4" s="475"/>
      <c r="F4" s="474"/>
      <c r="G4" s="175">
        <v>703</v>
      </c>
    </row>
    <row r="5" spans="1:7" x14ac:dyDescent="0.3">
      <c r="A5" s="166"/>
      <c r="B5" s="167"/>
      <c r="C5" s="173"/>
      <c r="D5" s="167"/>
      <c r="E5" s="475"/>
      <c r="F5" s="474"/>
      <c r="G5" s="175">
        <v>704</v>
      </c>
    </row>
    <row r="6" spans="1:7" x14ac:dyDescent="0.3">
      <c r="A6" s="166"/>
      <c r="B6" s="167"/>
      <c r="C6" s="173"/>
      <c r="D6" s="167"/>
      <c r="E6" s="475"/>
      <c r="F6" s="474"/>
      <c r="G6" s="175">
        <v>705</v>
      </c>
    </row>
    <row r="7" spans="1:7" x14ac:dyDescent="0.3">
      <c r="A7" s="166"/>
      <c r="B7" s="167"/>
      <c r="C7" s="173"/>
      <c r="D7" s="167"/>
      <c r="E7" s="475"/>
      <c r="F7" s="474"/>
      <c r="G7" s="175">
        <v>706</v>
      </c>
    </row>
    <row r="8" spans="1:7" x14ac:dyDescent="0.3">
      <c r="A8" s="166"/>
      <c r="B8" s="167"/>
      <c r="C8" s="173"/>
      <c r="D8" s="167"/>
      <c r="E8" s="475"/>
      <c r="F8" s="474"/>
      <c r="G8" s="175">
        <v>707</v>
      </c>
    </row>
    <row r="9" spans="1:7" x14ac:dyDescent="0.3">
      <c r="A9" s="166"/>
      <c r="B9" s="167"/>
      <c r="C9" s="173"/>
      <c r="D9" s="167"/>
      <c r="E9" s="475"/>
      <c r="F9" s="474"/>
      <c r="G9" s="175">
        <v>708</v>
      </c>
    </row>
    <row r="10" spans="1:7" x14ac:dyDescent="0.3">
      <c r="A10" s="166"/>
      <c r="B10" s="167"/>
      <c r="C10" s="173"/>
      <c r="D10" s="167"/>
      <c r="E10" s="475"/>
      <c r="F10" s="474"/>
      <c r="G10" s="175">
        <v>709</v>
      </c>
    </row>
    <row r="11" spans="1:7" x14ac:dyDescent="0.3">
      <c r="A11" s="166"/>
      <c r="B11" s="167"/>
      <c r="C11" s="173"/>
      <c r="D11" s="167"/>
      <c r="E11" s="475"/>
      <c r="F11" s="474"/>
      <c r="G11" s="175">
        <v>710</v>
      </c>
    </row>
    <row r="12" spans="1:7" x14ac:dyDescent="0.3">
      <c r="A12" s="166"/>
      <c r="B12" s="167"/>
      <c r="C12" s="173"/>
      <c r="D12" s="167"/>
      <c r="E12" s="475"/>
      <c r="F12" s="474"/>
      <c r="G12" s="175">
        <v>711</v>
      </c>
    </row>
    <row r="13" spans="1:7" x14ac:dyDescent="0.3">
      <c r="A13" s="166"/>
      <c r="B13" s="167"/>
      <c r="C13" s="173"/>
      <c r="D13" s="167"/>
      <c r="E13" s="475"/>
      <c r="F13" s="474"/>
      <c r="G13" s="175">
        <v>712</v>
      </c>
    </row>
    <row r="14" spans="1:7" x14ac:dyDescent="0.3">
      <c r="A14" s="166"/>
      <c r="B14" s="167"/>
      <c r="C14" s="173"/>
      <c r="D14" s="167"/>
      <c r="E14" s="475"/>
      <c r="F14" s="474"/>
      <c r="G14" s="175">
        <v>713</v>
      </c>
    </row>
    <row r="15" spans="1:7" x14ac:dyDescent="0.3">
      <c r="A15" s="166"/>
      <c r="B15" s="167"/>
      <c r="C15" s="173"/>
      <c r="D15" s="167"/>
      <c r="E15" s="475"/>
      <c r="F15" s="474"/>
      <c r="G15" s="175">
        <v>714</v>
      </c>
    </row>
    <row r="16" spans="1:7" x14ac:dyDescent="0.3">
      <c r="A16" s="166"/>
      <c r="B16" s="167"/>
      <c r="C16" s="173"/>
      <c r="D16" s="167"/>
      <c r="E16" s="475"/>
      <c r="F16" s="474"/>
      <c r="G16" s="175">
        <v>715</v>
      </c>
    </row>
    <row r="17" spans="1:7" x14ac:dyDescent="0.3">
      <c r="A17" s="166"/>
      <c r="B17" s="167"/>
      <c r="C17" s="173"/>
      <c r="D17" s="167"/>
      <c r="E17" s="475"/>
      <c r="F17" s="474"/>
      <c r="G17" s="175">
        <v>716</v>
      </c>
    </row>
    <row r="18" spans="1:7" x14ac:dyDescent="0.3">
      <c r="A18" s="166"/>
      <c r="B18" s="167"/>
      <c r="C18" s="173"/>
      <c r="D18" s="167"/>
      <c r="E18" s="475"/>
      <c r="F18" s="474"/>
      <c r="G18" s="175">
        <v>717</v>
      </c>
    </row>
    <row r="19" spans="1:7" x14ac:dyDescent="0.3">
      <c r="A19" s="166"/>
      <c r="B19" s="167"/>
      <c r="C19" s="173"/>
      <c r="D19" s="167"/>
      <c r="E19" s="475"/>
      <c r="F19" s="474"/>
      <c r="G19" s="175">
        <v>718</v>
      </c>
    </row>
    <row r="20" spans="1:7" x14ac:dyDescent="0.3">
      <c r="A20" s="166"/>
      <c r="B20" s="167"/>
      <c r="C20" s="173"/>
      <c r="D20" s="167"/>
      <c r="E20" s="475"/>
      <c r="F20" s="474"/>
      <c r="G20" s="175">
        <v>719</v>
      </c>
    </row>
    <row r="21" spans="1:7" x14ac:dyDescent="0.3">
      <c r="A21" s="166"/>
      <c r="B21" s="167"/>
      <c r="C21" s="173"/>
      <c r="D21" s="167"/>
      <c r="E21" s="475"/>
      <c r="F21" s="474"/>
      <c r="G21" s="175">
        <v>720</v>
      </c>
    </row>
    <row r="22" spans="1:7" x14ac:dyDescent="0.3">
      <c r="A22" s="166"/>
      <c r="B22" s="167"/>
      <c r="C22" s="173"/>
      <c r="D22" s="167"/>
      <c r="E22" s="475"/>
      <c r="F22" s="474"/>
      <c r="G22" s="175">
        <v>721</v>
      </c>
    </row>
    <row r="23" spans="1:7" x14ac:dyDescent="0.3">
      <c r="A23" s="166"/>
      <c r="B23" s="167"/>
      <c r="C23" s="173"/>
      <c r="D23" s="167"/>
      <c r="E23" s="475"/>
      <c r="F23" s="474"/>
      <c r="G23" s="175">
        <v>722</v>
      </c>
    </row>
    <row r="24" spans="1:7" x14ac:dyDescent="0.3">
      <c r="A24" s="166"/>
      <c r="B24" s="167"/>
      <c r="C24" s="173"/>
      <c r="D24" s="167"/>
      <c r="E24" s="476"/>
      <c r="F24" s="477"/>
      <c r="G24" s="175">
        <v>723</v>
      </c>
    </row>
    <row r="25" spans="1:7" x14ac:dyDescent="0.3">
      <c r="A25" s="166"/>
      <c r="B25" s="167"/>
      <c r="C25" s="173"/>
      <c r="D25" s="167"/>
      <c r="E25" s="174"/>
      <c r="F25" s="167"/>
      <c r="G25" s="175">
        <v>724</v>
      </c>
    </row>
    <row r="26" spans="1:7" x14ac:dyDescent="0.3">
      <c r="A26" s="166"/>
      <c r="B26" s="167"/>
      <c r="C26" s="173"/>
      <c r="D26" s="164"/>
      <c r="E26" s="174"/>
      <c r="F26" s="167"/>
      <c r="G26" s="175">
        <v>725</v>
      </c>
    </row>
    <row r="27" spans="1:7" x14ac:dyDescent="0.3">
      <c r="A27" s="166"/>
      <c r="B27" s="167"/>
      <c r="C27" s="167"/>
      <c r="D27" s="164"/>
      <c r="E27" s="167"/>
      <c r="F27" s="167"/>
      <c r="G27" s="175">
        <v>726</v>
      </c>
    </row>
    <row r="28" spans="1:7" x14ac:dyDescent="0.3">
      <c r="A28" s="176"/>
      <c r="B28" s="177"/>
      <c r="C28" s="177"/>
      <c r="D28" s="178"/>
      <c r="E28" s="177"/>
      <c r="F28" s="177"/>
      <c r="G28" s="175">
        <v>727</v>
      </c>
    </row>
    <row r="29" spans="1:7" x14ac:dyDescent="0.3">
      <c r="A29" s="170"/>
      <c r="B29" s="171"/>
      <c r="C29" s="171"/>
      <c r="D29" s="171"/>
      <c r="E29" s="171"/>
      <c r="F29" s="171"/>
      <c r="G29" s="175"/>
    </row>
  </sheetData>
  <mergeCells count="2">
    <mergeCell ref="A1:G1"/>
    <mergeCell ref="E3:F24"/>
  </mergeCells>
  <pageMargins left="0.7" right="0.7" top="0.75" bottom="0.75" header="0.3" footer="0.3"/>
  <pageSetup scale="8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fitToPage="1"/>
  </sheetPr>
  <dimension ref="A1:G30"/>
  <sheetViews>
    <sheetView workbookViewId="0">
      <selection sqref="A1:G1"/>
    </sheetView>
  </sheetViews>
  <sheetFormatPr baseColWidth="10" defaultColWidth="12.5" defaultRowHeight="15" x14ac:dyDescent="0.2"/>
  <cols>
    <col min="1" max="1" width="14.1640625" bestFit="1" customWidth="1"/>
    <col min="2" max="2" width="29.83203125" bestFit="1" customWidth="1"/>
    <col min="3" max="3" width="13.5" customWidth="1"/>
    <col min="4" max="4" width="8.5" bestFit="1" customWidth="1"/>
    <col min="5" max="5" width="17.6640625" bestFit="1" customWidth="1"/>
  </cols>
  <sheetData>
    <row r="1" spans="1:7" ht="28" x14ac:dyDescent="0.3">
      <c r="A1" s="478" t="s">
        <v>236</v>
      </c>
      <c r="B1" s="479"/>
      <c r="C1" s="479"/>
      <c r="D1" s="479"/>
      <c r="E1" s="479"/>
      <c r="F1" s="479"/>
      <c r="G1" s="480"/>
    </row>
    <row r="2" spans="1:7" ht="28" x14ac:dyDescent="0.3">
      <c r="A2" s="163" t="s">
        <v>48</v>
      </c>
      <c r="B2" s="164" t="s">
        <v>52</v>
      </c>
      <c r="C2" s="164"/>
      <c r="D2" s="164"/>
      <c r="E2" s="164" t="s">
        <v>50</v>
      </c>
      <c r="F2" s="164"/>
      <c r="G2" s="165"/>
    </row>
    <row r="3" spans="1:7" ht="28" x14ac:dyDescent="0.3">
      <c r="A3" s="166"/>
      <c r="B3" s="167"/>
      <c r="C3" s="167"/>
      <c r="D3" s="167">
        <v>701</v>
      </c>
      <c r="E3" s="167"/>
      <c r="F3" s="464" t="s">
        <v>56</v>
      </c>
      <c r="G3" s="465"/>
    </row>
    <row r="4" spans="1:7" ht="28" x14ac:dyDescent="0.3">
      <c r="A4" s="166"/>
      <c r="B4" s="167"/>
      <c r="C4" s="167"/>
      <c r="D4" s="167">
        <v>702</v>
      </c>
      <c r="E4" s="167"/>
      <c r="F4" s="466"/>
      <c r="G4" s="467"/>
    </row>
    <row r="5" spans="1:7" ht="28" x14ac:dyDescent="0.3">
      <c r="A5" s="166"/>
      <c r="B5" s="167"/>
      <c r="C5" s="167"/>
      <c r="D5" s="167">
        <v>703</v>
      </c>
      <c r="E5" s="167"/>
      <c r="F5" s="466"/>
      <c r="G5" s="467"/>
    </row>
    <row r="6" spans="1:7" ht="28" x14ac:dyDescent="0.3">
      <c r="A6" s="166"/>
      <c r="B6" s="167"/>
      <c r="C6" s="167"/>
      <c r="D6" s="167">
        <v>704</v>
      </c>
      <c r="E6" s="169"/>
      <c r="F6" s="466"/>
      <c r="G6" s="467"/>
    </row>
    <row r="7" spans="1:7" ht="28" x14ac:dyDescent="0.3">
      <c r="A7" s="166"/>
      <c r="B7" s="167"/>
      <c r="C7" s="167"/>
      <c r="D7" s="167">
        <v>705</v>
      </c>
      <c r="E7" s="169"/>
      <c r="F7" s="466"/>
      <c r="G7" s="467"/>
    </row>
    <row r="8" spans="1:7" ht="28" x14ac:dyDescent="0.3">
      <c r="A8" s="166"/>
      <c r="B8" s="167"/>
      <c r="C8" s="167"/>
      <c r="D8" s="167">
        <v>706</v>
      </c>
      <c r="E8" s="169"/>
      <c r="F8" s="466"/>
      <c r="G8" s="467"/>
    </row>
    <row r="9" spans="1:7" ht="28" x14ac:dyDescent="0.3">
      <c r="A9" s="166"/>
      <c r="B9" s="167"/>
      <c r="C9" s="167"/>
      <c r="D9" s="167">
        <v>707</v>
      </c>
      <c r="E9" s="169"/>
      <c r="F9" s="466"/>
      <c r="G9" s="467"/>
    </row>
    <row r="10" spans="1:7" ht="28" x14ac:dyDescent="0.3">
      <c r="A10" s="166"/>
      <c r="B10" s="167"/>
      <c r="C10" s="167"/>
      <c r="D10" s="167">
        <v>708</v>
      </c>
      <c r="E10" s="169"/>
      <c r="F10" s="466"/>
      <c r="G10" s="467"/>
    </row>
    <row r="11" spans="1:7" ht="28" x14ac:dyDescent="0.3">
      <c r="A11" s="166"/>
      <c r="B11" s="167"/>
      <c r="C11" s="167"/>
      <c r="D11" s="167">
        <v>709</v>
      </c>
      <c r="E11" s="169"/>
      <c r="F11" s="466"/>
      <c r="G11" s="467"/>
    </row>
    <row r="12" spans="1:7" ht="28" x14ac:dyDescent="0.3">
      <c r="A12" s="166"/>
      <c r="B12" s="167"/>
      <c r="C12" s="167"/>
      <c r="D12" s="167">
        <v>710</v>
      </c>
      <c r="E12" s="169"/>
      <c r="F12" s="466"/>
      <c r="G12" s="467"/>
    </row>
    <row r="13" spans="1:7" ht="28" x14ac:dyDescent="0.3">
      <c r="A13" s="166"/>
      <c r="B13" s="167"/>
      <c r="C13" s="167"/>
      <c r="D13" s="167">
        <v>711</v>
      </c>
      <c r="E13" s="169"/>
      <c r="F13" s="466"/>
      <c r="G13" s="467"/>
    </row>
    <row r="14" spans="1:7" ht="28" x14ac:dyDescent="0.3">
      <c r="A14" s="166"/>
      <c r="B14" s="167"/>
      <c r="C14" s="167"/>
      <c r="D14" s="167">
        <v>712</v>
      </c>
      <c r="E14" s="167"/>
      <c r="F14" s="466"/>
      <c r="G14" s="467"/>
    </row>
    <row r="15" spans="1:7" ht="28" x14ac:dyDescent="0.3">
      <c r="A15" s="166"/>
      <c r="B15" s="167"/>
      <c r="C15" s="167"/>
      <c r="D15" s="167">
        <v>713</v>
      </c>
      <c r="E15" s="167"/>
      <c r="F15" s="466"/>
      <c r="G15" s="467"/>
    </row>
    <row r="16" spans="1:7" ht="28" x14ac:dyDescent="0.3">
      <c r="A16" s="166"/>
      <c r="B16" s="167"/>
      <c r="C16" s="167"/>
      <c r="D16" s="167">
        <v>714</v>
      </c>
      <c r="E16" s="167"/>
      <c r="F16" s="466"/>
      <c r="G16" s="467"/>
    </row>
    <row r="17" spans="1:7" ht="28" x14ac:dyDescent="0.3">
      <c r="A17" s="166"/>
      <c r="B17" s="167"/>
      <c r="C17" s="167"/>
      <c r="D17" s="167">
        <v>715</v>
      </c>
      <c r="E17" s="167"/>
      <c r="F17" s="466"/>
      <c r="G17" s="467"/>
    </row>
    <row r="18" spans="1:7" ht="28" x14ac:dyDescent="0.3">
      <c r="A18" s="166"/>
      <c r="B18" s="167"/>
      <c r="C18" s="167"/>
      <c r="D18" s="167">
        <v>716</v>
      </c>
      <c r="E18" s="167"/>
      <c r="F18" s="466"/>
      <c r="G18" s="467"/>
    </row>
    <row r="19" spans="1:7" ht="28" x14ac:dyDescent="0.3">
      <c r="A19" s="166"/>
      <c r="B19" s="167"/>
      <c r="C19" s="167"/>
      <c r="D19" s="167">
        <v>717</v>
      </c>
      <c r="E19" s="167"/>
      <c r="F19" s="466"/>
      <c r="G19" s="467"/>
    </row>
    <row r="20" spans="1:7" ht="28" x14ac:dyDescent="0.3">
      <c r="A20" s="166"/>
      <c r="B20" s="167"/>
      <c r="C20" s="167"/>
      <c r="D20" s="167">
        <v>718</v>
      </c>
      <c r="E20" s="167"/>
      <c r="F20" s="466"/>
      <c r="G20" s="467"/>
    </row>
    <row r="21" spans="1:7" ht="28" x14ac:dyDescent="0.3">
      <c r="A21" s="166"/>
      <c r="B21" s="167"/>
      <c r="C21" s="167"/>
      <c r="D21" s="167">
        <v>719</v>
      </c>
      <c r="E21" s="167"/>
      <c r="F21" s="466"/>
      <c r="G21" s="467"/>
    </row>
    <row r="22" spans="1:7" ht="28" x14ac:dyDescent="0.3">
      <c r="A22" s="166"/>
      <c r="B22" s="167"/>
      <c r="C22" s="167"/>
      <c r="D22" s="167">
        <v>720</v>
      </c>
      <c r="E22" s="167"/>
      <c r="F22" s="466"/>
      <c r="G22" s="467"/>
    </row>
    <row r="23" spans="1:7" ht="28" x14ac:dyDescent="0.3">
      <c r="A23" s="166"/>
      <c r="B23" s="167"/>
      <c r="C23" s="167"/>
      <c r="D23" s="167">
        <v>721</v>
      </c>
      <c r="E23" s="167"/>
      <c r="F23" s="466"/>
      <c r="G23" s="467"/>
    </row>
    <row r="24" spans="1:7" ht="28" x14ac:dyDescent="0.3">
      <c r="A24" s="166"/>
      <c r="B24" s="167"/>
      <c r="C24" s="167"/>
      <c r="D24" s="167">
        <v>722</v>
      </c>
      <c r="E24" s="167"/>
      <c r="F24" s="466"/>
      <c r="G24" s="467"/>
    </row>
    <row r="25" spans="1:7" ht="28" x14ac:dyDescent="0.3">
      <c r="A25" s="166"/>
      <c r="B25" s="167"/>
      <c r="C25" s="167"/>
      <c r="D25" s="167">
        <v>723</v>
      </c>
      <c r="E25" s="167"/>
      <c r="F25" s="466"/>
      <c r="G25" s="467"/>
    </row>
    <row r="26" spans="1:7" ht="28" x14ac:dyDescent="0.3">
      <c r="A26" s="166"/>
      <c r="B26" s="167"/>
      <c r="C26" s="167"/>
      <c r="D26" s="167">
        <v>724</v>
      </c>
      <c r="E26" s="167"/>
      <c r="F26" s="466"/>
      <c r="G26" s="467"/>
    </row>
    <row r="27" spans="1:7" ht="28" x14ac:dyDescent="0.3">
      <c r="A27" s="166"/>
      <c r="B27" s="167"/>
      <c r="C27" s="167"/>
      <c r="D27" s="167">
        <v>725</v>
      </c>
      <c r="E27" s="167"/>
      <c r="F27" s="466"/>
      <c r="G27" s="467"/>
    </row>
    <row r="28" spans="1:7" ht="28" x14ac:dyDescent="0.3">
      <c r="A28" s="166"/>
      <c r="B28" s="167"/>
      <c r="C28" s="167"/>
      <c r="D28" s="167">
        <v>726</v>
      </c>
      <c r="E28" s="167"/>
      <c r="F28" s="466"/>
      <c r="G28" s="467"/>
    </row>
    <row r="29" spans="1:7" ht="28" x14ac:dyDescent="0.3">
      <c r="A29" s="166"/>
      <c r="B29" s="167"/>
      <c r="C29" s="167"/>
      <c r="D29" s="167">
        <v>727</v>
      </c>
      <c r="E29" s="167"/>
      <c r="F29" s="468"/>
      <c r="G29" s="469"/>
    </row>
    <row r="30" spans="1:7" ht="28" x14ac:dyDescent="0.3">
      <c r="A30" s="170"/>
      <c r="B30" s="171"/>
      <c r="C30" s="171"/>
      <c r="D30" s="171"/>
      <c r="E30" s="171"/>
      <c r="F30" s="171"/>
      <c r="G30" s="172"/>
    </row>
  </sheetData>
  <mergeCells count="2">
    <mergeCell ref="A1:G1"/>
    <mergeCell ref="F3:G29"/>
  </mergeCells>
  <pageMargins left="0.7" right="0.7" top="0.75" bottom="0.75" header="0.3" footer="0.3"/>
  <pageSetup scale="7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fitToPage="1"/>
  </sheetPr>
  <dimension ref="A1:G31"/>
  <sheetViews>
    <sheetView workbookViewId="0">
      <selection sqref="A1:G1"/>
    </sheetView>
  </sheetViews>
  <sheetFormatPr baseColWidth="10" defaultColWidth="12.5" defaultRowHeight="28" x14ac:dyDescent="0.3"/>
  <cols>
    <col min="1" max="1" width="14.1640625" style="162" bestFit="1" customWidth="1"/>
    <col min="2" max="2" width="22.6640625" style="162" bestFit="1" customWidth="1"/>
    <col min="3" max="16384" width="12.5" style="162"/>
  </cols>
  <sheetData>
    <row r="1" spans="1:7" x14ac:dyDescent="0.3">
      <c r="A1" s="481" t="s">
        <v>237</v>
      </c>
      <c r="B1" s="482"/>
      <c r="C1" s="482"/>
      <c r="D1" s="482"/>
      <c r="E1" s="482"/>
      <c r="F1" s="482"/>
      <c r="G1" s="483"/>
    </row>
    <row r="2" spans="1:7" x14ac:dyDescent="0.3">
      <c r="A2" s="179" t="s">
        <v>48</v>
      </c>
      <c r="B2" s="164" t="s">
        <v>54</v>
      </c>
      <c r="C2" s="164"/>
      <c r="D2" s="164"/>
      <c r="E2" s="164"/>
      <c r="F2" s="164"/>
      <c r="G2" s="180"/>
    </row>
    <row r="3" spans="1:7" x14ac:dyDescent="0.3">
      <c r="A3" s="181"/>
      <c r="B3" s="167"/>
      <c r="C3" s="167"/>
      <c r="D3" s="167">
        <v>701</v>
      </c>
      <c r="E3" s="167"/>
      <c r="F3" s="484" t="s">
        <v>57</v>
      </c>
      <c r="G3" s="485"/>
    </row>
    <row r="4" spans="1:7" x14ac:dyDescent="0.3">
      <c r="A4" s="181"/>
      <c r="B4" s="167"/>
      <c r="C4" s="167"/>
      <c r="D4" s="167">
        <v>702</v>
      </c>
      <c r="E4" s="167"/>
      <c r="F4" s="486"/>
      <c r="G4" s="487"/>
    </row>
    <row r="5" spans="1:7" x14ac:dyDescent="0.3">
      <c r="A5" s="181"/>
      <c r="B5" s="167"/>
      <c r="C5" s="167"/>
      <c r="D5" s="167">
        <v>703</v>
      </c>
      <c r="E5" s="167"/>
      <c r="F5" s="486"/>
      <c r="G5" s="487"/>
    </row>
    <row r="6" spans="1:7" x14ac:dyDescent="0.3">
      <c r="A6" s="181"/>
      <c r="B6" s="167"/>
      <c r="C6" s="167"/>
      <c r="D6" s="167">
        <v>704</v>
      </c>
      <c r="E6" s="169"/>
      <c r="F6" s="486"/>
      <c r="G6" s="487"/>
    </row>
    <row r="7" spans="1:7" x14ac:dyDescent="0.3">
      <c r="A7" s="181"/>
      <c r="B7" s="167"/>
      <c r="C7" s="167"/>
      <c r="D7" s="167">
        <v>705</v>
      </c>
      <c r="E7" s="169"/>
      <c r="F7" s="486"/>
      <c r="G7" s="487"/>
    </row>
    <row r="8" spans="1:7" x14ac:dyDescent="0.3">
      <c r="A8" s="181"/>
      <c r="B8" s="167"/>
      <c r="C8" s="167"/>
      <c r="D8" s="167">
        <v>706</v>
      </c>
      <c r="E8" s="169"/>
      <c r="F8" s="486"/>
      <c r="G8" s="487"/>
    </row>
    <row r="9" spans="1:7" x14ac:dyDescent="0.3">
      <c r="A9" s="181"/>
      <c r="B9" s="167"/>
      <c r="C9" s="167"/>
      <c r="D9" s="167">
        <v>707</v>
      </c>
      <c r="E9" s="169"/>
      <c r="F9" s="486"/>
      <c r="G9" s="487"/>
    </row>
    <row r="10" spans="1:7" x14ac:dyDescent="0.3">
      <c r="A10" s="181"/>
      <c r="B10" s="167"/>
      <c r="C10" s="167"/>
      <c r="D10" s="167">
        <v>708</v>
      </c>
      <c r="E10" s="169"/>
      <c r="F10" s="486"/>
      <c r="G10" s="487"/>
    </row>
    <row r="11" spans="1:7" x14ac:dyDescent="0.3">
      <c r="A11" s="181"/>
      <c r="B11" s="167"/>
      <c r="C11" s="167"/>
      <c r="D11" s="167">
        <v>709</v>
      </c>
      <c r="E11" s="169"/>
      <c r="F11" s="486"/>
      <c r="G11" s="487"/>
    </row>
    <row r="12" spans="1:7" x14ac:dyDescent="0.3">
      <c r="A12" s="181"/>
      <c r="B12" s="167"/>
      <c r="C12" s="167"/>
      <c r="D12" s="167">
        <v>710</v>
      </c>
      <c r="E12" s="169"/>
      <c r="F12" s="486"/>
      <c r="G12" s="487"/>
    </row>
    <row r="13" spans="1:7" x14ac:dyDescent="0.3">
      <c r="A13" s="181"/>
      <c r="B13" s="167"/>
      <c r="C13" s="167"/>
      <c r="D13" s="167">
        <v>711</v>
      </c>
      <c r="E13" s="169"/>
      <c r="F13" s="486"/>
      <c r="G13" s="487"/>
    </row>
    <row r="14" spans="1:7" x14ac:dyDescent="0.3">
      <c r="A14" s="181"/>
      <c r="B14" s="167"/>
      <c r="C14" s="167"/>
      <c r="D14" s="167">
        <v>712</v>
      </c>
      <c r="E14" s="167"/>
      <c r="F14" s="486"/>
      <c r="G14" s="487"/>
    </row>
    <row r="15" spans="1:7" x14ac:dyDescent="0.3">
      <c r="A15" s="181"/>
      <c r="B15" s="167"/>
      <c r="C15" s="167"/>
      <c r="D15" s="167">
        <v>713</v>
      </c>
      <c r="E15" s="167"/>
      <c r="F15" s="486"/>
      <c r="G15" s="487"/>
    </row>
    <row r="16" spans="1:7" x14ac:dyDescent="0.3">
      <c r="A16" s="181"/>
      <c r="B16" s="167"/>
      <c r="C16" s="167"/>
      <c r="D16" s="167">
        <v>714</v>
      </c>
      <c r="E16" s="167"/>
      <c r="F16" s="486"/>
      <c r="G16" s="487"/>
    </row>
    <row r="17" spans="1:7" x14ac:dyDescent="0.3">
      <c r="A17" s="181"/>
      <c r="B17" s="167"/>
      <c r="C17" s="167"/>
      <c r="D17" s="167">
        <v>715</v>
      </c>
      <c r="E17" s="167"/>
      <c r="F17" s="486"/>
      <c r="G17" s="487"/>
    </row>
    <row r="18" spans="1:7" x14ac:dyDescent="0.3">
      <c r="A18" s="181"/>
      <c r="B18" s="167"/>
      <c r="C18" s="167"/>
      <c r="D18" s="167">
        <v>716</v>
      </c>
      <c r="E18" s="167"/>
      <c r="F18" s="486"/>
      <c r="G18" s="487"/>
    </row>
    <row r="19" spans="1:7" x14ac:dyDescent="0.3">
      <c r="A19" s="181"/>
      <c r="B19" s="167"/>
      <c r="C19" s="167"/>
      <c r="D19" s="167">
        <v>717</v>
      </c>
      <c r="E19" s="167"/>
      <c r="F19" s="486"/>
      <c r="G19" s="487"/>
    </row>
    <row r="20" spans="1:7" x14ac:dyDescent="0.3">
      <c r="A20" s="181"/>
      <c r="B20" s="167"/>
      <c r="C20" s="167"/>
      <c r="D20" s="167">
        <v>718</v>
      </c>
      <c r="E20" s="167"/>
      <c r="F20" s="486"/>
      <c r="G20" s="487"/>
    </row>
    <row r="21" spans="1:7" x14ac:dyDescent="0.3">
      <c r="A21" s="181"/>
      <c r="B21" s="167"/>
      <c r="C21" s="167"/>
      <c r="D21" s="167">
        <v>719</v>
      </c>
      <c r="E21" s="167"/>
      <c r="F21" s="486"/>
      <c r="G21" s="487"/>
    </row>
    <row r="22" spans="1:7" x14ac:dyDescent="0.3">
      <c r="A22" s="181"/>
      <c r="B22" s="167"/>
      <c r="C22" s="167"/>
      <c r="D22" s="167">
        <v>720</v>
      </c>
      <c r="E22" s="167"/>
      <c r="F22" s="486"/>
      <c r="G22" s="487"/>
    </row>
    <row r="23" spans="1:7" x14ac:dyDescent="0.3">
      <c r="A23" s="181"/>
      <c r="B23" s="167"/>
      <c r="C23" s="167"/>
      <c r="D23" s="167">
        <v>721</v>
      </c>
      <c r="E23" s="167"/>
      <c r="F23" s="486"/>
      <c r="G23" s="487"/>
    </row>
    <row r="24" spans="1:7" x14ac:dyDescent="0.3">
      <c r="A24" s="181"/>
      <c r="B24" s="167"/>
      <c r="C24" s="167"/>
      <c r="D24" s="167">
        <v>722</v>
      </c>
      <c r="E24" s="167"/>
      <c r="F24" s="486"/>
      <c r="G24" s="487"/>
    </row>
    <row r="25" spans="1:7" x14ac:dyDescent="0.3">
      <c r="A25" s="181"/>
      <c r="B25" s="167"/>
      <c r="C25" s="167"/>
      <c r="D25" s="167">
        <v>723</v>
      </c>
      <c r="E25" s="167"/>
      <c r="F25" s="486"/>
      <c r="G25" s="487"/>
    </row>
    <row r="26" spans="1:7" x14ac:dyDescent="0.3">
      <c r="A26" s="181"/>
      <c r="B26" s="167"/>
      <c r="C26" s="167"/>
      <c r="D26" s="167">
        <v>724</v>
      </c>
      <c r="E26" s="167"/>
      <c r="F26" s="486"/>
      <c r="G26" s="487"/>
    </row>
    <row r="27" spans="1:7" x14ac:dyDescent="0.3">
      <c r="A27" s="181"/>
      <c r="B27" s="167"/>
      <c r="C27" s="167"/>
      <c r="D27" s="167">
        <v>725</v>
      </c>
      <c r="E27" s="167"/>
      <c r="F27" s="488"/>
      <c r="G27" s="489"/>
    </row>
    <row r="28" spans="1:7" x14ac:dyDescent="0.3">
      <c r="A28" s="182"/>
      <c r="B28" s="177"/>
      <c r="C28" s="177"/>
      <c r="D28" s="167">
        <v>726</v>
      </c>
      <c r="E28" s="177"/>
      <c r="F28" s="168"/>
      <c r="G28" s="183"/>
    </row>
    <row r="29" spans="1:7" x14ac:dyDescent="0.3">
      <c r="A29" s="182"/>
      <c r="B29" s="177"/>
      <c r="C29" s="177"/>
      <c r="D29" s="167">
        <v>727</v>
      </c>
      <c r="E29" s="177"/>
      <c r="F29" s="168"/>
      <c r="G29" s="183"/>
    </row>
    <row r="30" spans="1:7" x14ac:dyDescent="0.3">
      <c r="A30" s="182"/>
      <c r="B30" s="177"/>
      <c r="C30" s="177"/>
      <c r="D30" s="177"/>
      <c r="E30" s="177"/>
      <c r="F30" s="168"/>
      <c r="G30" s="183"/>
    </row>
    <row r="31" spans="1:7" x14ac:dyDescent="0.3">
      <c r="A31" s="184"/>
      <c r="B31" s="185"/>
      <c r="C31" s="185"/>
      <c r="D31" s="185"/>
      <c r="E31" s="185"/>
      <c r="F31" s="185"/>
      <c r="G31" s="186"/>
    </row>
  </sheetData>
  <mergeCells count="2">
    <mergeCell ref="A1:G1"/>
    <mergeCell ref="F3:G27"/>
  </mergeCells>
  <pageMargins left="0.7" right="0.7" top="0.75" bottom="0.75" header="0.3" footer="0.3"/>
  <pageSetup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pageSetUpPr fitToPage="1"/>
  </sheetPr>
  <dimension ref="A1:G29"/>
  <sheetViews>
    <sheetView workbookViewId="0">
      <selection sqref="A1:G1"/>
    </sheetView>
  </sheetViews>
  <sheetFormatPr baseColWidth="10" defaultColWidth="12.5" defaultRowHeight="15" x14ac:dyDescent="0.2"/>
  <cols>
    <col min="1" max="1" width="14.1640625" bestFit="1" customWidth="1"/>
    <col min="2" max="2" width="14.5" bestFit="1" customWidth="1"/>
    <col min="3" max="3" width="21.1640625" bestFit="1" customWidth="1"/>
    <col min="4" max="4" width="17.6640625" bestFit="1" customWidth="1"/>
    <col min="7" max="7" width="8.5" bestFit="1" customWidth="1"/>
  </cols>
  <sheetData>
    <row r="1" spans="1:7" ht="28" x14ac:dyDescent="0.3">
      <c r="A1" s="481" t="s">
        <v>238</v>
      </c>
      <c r="B1" s="482"/>
      <c r="C1" s="482"/>
      <c r="D1" s="482"/>
      <c r="E1" s="482"/>
      <c r="F1" s="482"/>
      <c r="G1" s="483"/>
    </row>
    <row r="2" spans="1:7" ht="28" x14ac:dyDescent="0.3">
      <c r="A2" s="179" t="s">
        <v>48</v>
      </c>
      <c r="B2" s="164" t="s">
        <v>47</v>
      </c>
      <c r="C2" s="187" t="s">
        <v>49</v>
      </c>
      <c r="D2" s="164" t="s">
        <v>50</v>
      </c>
      <c r="E2" s="188"/>
      <c r="F2" s="164"/>
      <c r="G2" s="180">
        <v>701</v>
      </c>
    </row>
    <row r="3" spans="1:7" ht="28" x14ac:dyDescent="0.3">
      <c r="A3" s="181"/>
      <c r="B3" s="167"/>
      <c r="C3" s="173"/>
      <c r="D3" s="167"/>
      <c r="E3" s="473" t="s">
        <v>51</v>
      </c>
      <c r="F3" s="474"/>
      <c r="G3" s="189">
        <v>702</v>
      </c>
    </row>
    <row r="4" spans="1:7" ht="28" x14ac:dyDescent="0.3">
      <c r="A4" s="181"/>
      <c r="B4" s="167"/>
      <c r="C4" s="173"/>
      <c r="D4" s="167"/>
      <c r="E4" s="475"/>
      <c r="F4" s="474"/>
      <c r="G4" s="189">
        <v>703</v>
      </c>
    </row>
    <row r="5" spans="1:7" ht="28" x14ac:dyDescent="0.3">
      <c r="A5" s="181"/>
      <c r="B5" s="167"/>
      <c r="C5" s="173"/>
      <c r="D5" s="167"/>
      <c r="E5" s="475"/>
      <c r="F5" s="474"/>
      <c r="G5" s="189">
        <v>704</v>
      </c>
    </row>
    <row r="6" spans="1:7" ht="28" x14ac:dyDescent="0.3">
      <c r="A6" s="181"/>
      <c r="B6" s="167"/>
      <c r="C6" s="173"/>
      <c r="D6" s="167"/>
      <c r="E6" s="475"/>
      <c r="F6" s="474"/>
      <c r="G6" s="189">
        <v>705</v>
      </c>
    </row>
    <row r="7" spans="1:7" ht="28" x14ac:dyDescent="0.3">
      <c r="A7" s="181"/>
      <c r="B7" s="167"/>
      <c r="C7" s="173"/>
      <c r="D7" s="167"/>
      <c r="E7" s="475"/>
      <c r="F7" s="474"/>
      <c r="G7" s="189">
        <v>706</v>
      </c>
    </row>
    <row r="8" spans="1:7" ht="28" x14ac:dyDescent="0.3">
      <c r="A8" s="181"/>
      <c r="B8" s="167"/>
      <c r="C8" s="173"/>
      <c r="D8" s="167"/>
      <c r="E8" s="475"/>
      <c r="F8" s="474"/>
      <c r="G8" s="189">
        <v>707</v>
      </c>
    </row>
    <row r="9" spans="1:7" ht="28" x14ac:dyDescent="0.3">
      <c r="A9" s="181"/>
      <c r="B9" s="167"/>
      <c r="C9" s="173"/>
      <c r="D9" s="167"/>
      <c r="E9" s="475"/>
      <c r="F9" s="474"/>
      <c r="G9" s="189">
        <v>708</v>
      </c>
    </row>
    <row r="10" spans="1:7" ht="28" x14ac:dyDescent="0.3">
      <c r="A10" s="181"/>
      <c r="B10" s="167"/>
      <c r="C10" s="173"/>
      <c r="D10" s="167"/>
      <c r="E10" s="475"/>
      <c r="F10" s="474"/>
      <c r="G10" s="189">
        <v>709</v>
      </c>
    </row>
    <row r="11" spans="1:7" ht="28" x14ac:dyDescent="0.3">
      <c r="A11" s="181"/>
      <c r="B11" s="167"/>
      <c r="C11" s="173"/>
      <c r="D11" s="167"/>
      <c r="E11" s="475"/>
      <c r="F11" s="474"/>
      <c r="G11" s="189">
        <v>710</v>
      </c>
    </row>
    <row r="12" spans="1:7" ht="28" x14ac:dyDescent="0.3">
      <c r="A12" s="181"/>
      <c r="B12" s="167"/>
      <c r="C12" s="173"/>
      <c r="D12" s="167"/>
      <c r="E12" s="475"/>
      <c r="F12" s="474"/>
      <c r="G12" s="189">
        <v>711</v>
      </c>
    </row>
    <row r="13" spans="1:7" ht="28" x14ac:dyDescent="0.3">
      <c r="A13" s="181"/>
      <c r="B13" s="167"/>
      <c r="C13" s="173"/>
      <c r="D13" s="167"/>
      <c r="E13" s="475"/>
      <c r="F13" s="474"/>
      <c r="G13" s="189">
        <v>712</v>
      </c>
    </row>
    <row r="14" spans="1:7" ht="28" x14ac:dyDescent="0.3">
      <c r="A14" s="181"/>
      <c r="B14" s="167"/>
      <c r="C14" s="173"/>
      <c r="D14" s="167"/>
      <c r="E14" s="475"/>
      <c r="F14" s="474"/>
      <c r="G14" s="189">
        <v>713</v>
      </c>
    </row>
    <row r="15" spans="1:7" ht="28" x14ac:dyDescent="0.3">
      <c r="A15" s="181"/>
      <c r="B15" s="167"/>
      <c r="C15" s="173"/>
      <c r="D15" s="167"/>
      <c r="E15" s="475"/>
      <c r="F15" s="474"/>
      <c r="G15" s="189">
        <v>714</v>
      </c>
    </row>
    <row r="16" spans="1:7" ht="28" x14ac:dyDescent="0.3">
      <c r="A16" s="181"/>
      <c r="B16" s="167"/>
      <c r="C16" s="173"/>
      <c r="D16" s="167"/>
      <c r="E16" s="475"/>
      <c r="F16" s="474"/>
      <c r="G16" s="189">
        <v>715</v>
      </c>
    </row>
    <row r="17" spans="1:7" ht="28" x14ac:dyDescent="0.3">
      <c r="A17" s="181"/>
      <c r="B17" s="167"/>
      <c r="C17" s="173"/>
      <c r="D17" s="167"/>
      <c r="E17" s="475"/>
      <c r="F17" s="474"/>
      <c r="G17" s="189">
        <v>716</v>
      </c>
    </row>
    <row r="18" spans="1:7" ht="28" x14ac:dyDescent="0.3">
      <c r="A18" s="181"/>
      <c r="B18" s="167"/>
      <c r="C18" s="173"/>
      <c r="D18" s="167"/>
      <c r="E18" s="475"/>
      <c r="F18" s="474"/>
      <c r="G18" s="189">
        <v>717</v>
      </c>
    </row>
    <row r="19" spans="1:7" ht="28" x14ac:dyDescent="0.3">
      <c r="A19" s="181"/>
      <c r="B19" s="167"/>
      <c r="C19" s="173"/>
      <c r="D19" s="167"/>
      <c r="E19" s="475"/>
      <c r="F19" s="474"/>
      <c r="G19" s="189">
        <v>718</v>
      </c>
    </row>
    <row r="20" spans="1:7" ht="28" x14ac:dyDescent="0.3">
      <c r="A20" s="181"/>
      <c r="B20" s="167"/>
      <c r="C20" s="173"/>
      <c r="D20" s="167"/>
      <c r="E20" s="475"/>
      <c r="F20" s="474"/>
      <c r="G20" s="189">
        <v>719</v>
      </c>
    </row>
    <row r="21" spans="1:7" ht="28" x14ac:dyDescent="0.3">
      <c r="A21" s="181"/>
      <c r="B21" s="167"/>
      <c r="C21" s="173"/>
      <c r="D21" s="167"/>
      <c r="E21" s="475"/>
      <c r="F21" s="474"/>
      <c r="G21" s="189">
        <v>720</v>
      </c>
    </row>
    <row r="22" spans="1:7" ht="28" x14ac:dyDescent="0.3">
      <c r="A22" s="181"/>
      <c r="B22" s="167"/>
      <c r="C22" s="173"/>
      <c r="D22" s="167"/>
      <c r="E22" s="475"/>
      <c r="F22" s="474"/>
      <c r="G22" s="189">
        <v>721</v>
      </c>
    </row>
    <row r="23" spans="1:7" ht="28" x14ac:dyDescent="0.3">
      <c r="A23" s="181"/>
      <c r="B23" s="167"/>
      <c r="C23" s="173"/>
      <c r="D23" s="167"/>
      <c r="E23" s="475"/>
      <c r="F23" s="474"/>
      <c r="G23" s="189">
        <v>722</v>
      </c>
    </row>
    <row r="24" spans="1:7" ht="28" x14ac:dyDescent="0.3">
      <c r="A24" s="181"/>
      <c r="B24" s="167"/>
      <c r="C24" s="173"/>
      <c r="D24" s="167"/>
      <c r="E24" s="476"/>
      <c r="F24" s="477"/>
      <c r="G24" s="189">
        <v>723</v>
      </c>
    </row>
    <row r="25" spans="1:7" ht="28" x14ac:dyDescent="0.3">
      <c r="A25" s="181"/>
      <c r="B25" s="167"/>
      <c r="C25" s="173"/>
      <c r="D25" s="167"/>
      <c r="E25" s="174"/>
      <c r="F25" s="167"/>
      <c r="G25" s="189">
        <v>724</v>
      </c>
    </row>
    <row r="26" spans="1:7" ht="28" x14ac:dyDescent="0.3">
      <c r="A26" s="181"/>
      <c r="B26" s="167"/>
      <c r="C26" s="173"/>
      <c r="D26" s="164"/>
      <c r="E26" s="174"/>
      <c r="F26" s="167"/>
      <c r="G26" s="189">
        <v>725</v>
      </c>
    </row>
    <row r="27" spans="1:7" ht="28" x14ac:dyDescent="0.3">
      <c r="A27" s="181"/>
      <c r="B27" s="167"/>
      <c r="C27" s="173"/>
      <c r="D27" s="164"/>
      <c r="E27" s="174"/>
      <c r="F27" s="167"/>
      <c r="G27" s="189">
        <v>726</v>
      </c>
    </row>
    <row r="28" spans="1:7" ht="28" x14ac:dyDescent="0.3">
      <c r="A28" s="181"/>
      <c r="B28" s="167"/>
      <c r="C28" s="167"/>
      <c r="D28" s="164"/>
      <c r="E28" s="167"/>
      <c r="F28" s="167"/>
      <c r="G28" s="189">
        <v>727</v>
      </c>
    </row>
    <row r="29" spans="1:7" ht="28" x14ac:dyDescent="0.3">
      <c r="A29" s="184"/>
      <c r="B29" s="185"/>
      <c r="C29" s="185"/>
      <c r="D29" s="185"/>
      <c r="E29" s="185"/>
      <c r="F29" s="185"/>
      <c r="G29" s="186"/>
    </row>
  </sheetData>
  <mergeCells count="2">
    <mergeCell ref="A1:G1"/>
    <mergeCell ref="E3:F24"/>
  </mergeCells>
  <pageMargins left="0.7" right="0.7" top="0.75" bottom="0.75" header="0.3" footer="0.3"/>
  <pageSetup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fitToPage="1"/>
  </sheetPr>
  <dimension ref="A1:G30"/>
  <sheetViews>
    <sheetView topLeftCell="A5" workbookViewId="0">
      <selection activeCell="I5" sqref="I5"/>
    </sheetView>
  </sheetViews>
  <sheetFormatPr baseColWidth="10" defaultColWidth="12.5" defaultRowHeight="15" x14ac:dyDescent="0.2"/>
  <cols>
    <col min="1" max="1" width="14.1640625" bestFit="1" customWidth="1"/>
    <col min="2" max="2" width="29.83203125" bestFit="1" customWidth="1"/>
    <col min="3" max="3" width="13.5" customWidth="1"/>
    <col min="4" max="4" width="8.5" bestFit="1" customWidth="1"/>
    <col min="5" max="5" width="17.6640625" bestFit="1" customWidth="1"/>
  </cols>
  <sheetData>
    <row r="1" spans="1:7" ht="28" x14ac:dyDescent="0.3">
      <c r="A1" s="490" t="s">
        <v>239</v>
      </c>
      <c r="B1" s="491"/>
      <c r="C1" s="491"/>
      <c r="D1" s="491"/>
      <c r="E1" s="491"/>
      <c r="F1" s="491"/>
      <c r="G1" s="492"/>
    </row>
    <row r="2" spans="1:7" ht="28" x14ac:dyDescent="0.3">
      <c r="A2" s="190" t="s">
        <v>48</v>
      </c>
      <c r="B2" s="164" t="s">
        <v>52</v>
      </c>
      <c r="C2" s="164"/>
      <c r="D2" s="164"/>
      <c r="E2" s="164" t="s">
        <v>50</v>
      </c>
      <c r="F2" s="164"/>
      <c r="G2" s="191"/>
    </row>
    <row r="3" spans="1:7" ht="28" x14ac:dyDescent="0.3">
      <c r="A3" s="192"/>
      <c r="B3" s="167"/>
      <c r="C3" s="167"/>
      <c r="D3" s="167">
        <v>701</v>
      </c>
      <c r="E3" s="167"/>
      <c r="F3" s="464" t="s">
        <v>56</v>
      </c>
      <c r="G3" s="493"/>
    </row>
    <row r="4" spans="1:7" ht="28" x14ac:dyDescent="0.3">
      <c r="A4" s="192"/>
      <c r="B4" s="167"/>
      <c r="C4" s="167"/>
      <c r="D4" s="167">
        <v>702</v>
      </c>
      <c r="E4" s="167"/>
      <c r="F4" s="466"/>
      <c r="G4" s="494"/>
    </row>
    <row r="5" spans="1:7" ht="28" x14ac:dyDescent="0.3">
      <c r="A5" s="192"/>
      <c r="B5" s="167"/>
      <c r="C5" s="167"/>
      <c r="D5" s="167">
        <v>703</v>
      </c>
      <c r="E5" s="167"/>
      <c r="F5" s="466"/>
      <c r="G5" s="494"/>
    </row>
    <row r="6" spans="1:7" ht="28" x14ac:dyDescent="0.3">
      <c r="A6" s="192"/>
      <c r="B6" s="167"/>
      <c r="C6" s="167"/>
      <c r="D6" s="167">
        <v>704</v>
      </c>
      <c r="E6" s="169"/>
      <c r="F6" s="466"/>
      <c r="G6" s="494"/>
    </row>
    <row r="7" spans="1:7" ht="28" x14ac:dyDescent="0.3">
      <c r="A7" s="192"/>
      <c r="B7" s="167"/>
      <c r="C7" s="167"/>
      <c r="D7" s="167">
        <v>705</v>
      </c>
      <c r="E7" s="169"/>
      <c r="F7" s="466"/>
      <c r="G7" s="494"/>
    </row>
    <row r="8" spans="1:7" ht="28" x14ac:dyDescent="0.3">
      <c r="A8" s="192"/>
      <c r="B8" s="167"/>
      <c r="C8" s="167"/>
      <c r="D8" s="167">
        <v>706</v>
      </c>
      <c r="E8" s="169"/>
      <c r="F8" s="466"/>
      <c r="G8" s="494"/>
    </row>
    <row r="9" spans="1:7" ht="28" x14ac:dyDescent="0.3">
      <c r="A9" s="192"/>
      <c r="B9" s="167"/>
      <c r="C9" s="167"/>
      <c r="D9" s="167">
        <v>707</v>
      </c>
      <c r="E9" s="169"/>
      <c r="F9" s="466"/>
      <c r="G9" s="494"/>
    </row>
    <row r="10" spans="1:7" ht="28" x14ac:dyDescent="0.3">
      <c r="A10" s="192"/>
      <c r="B10" s="167"/>
      <c r="C10" s="167"/>
      <c r="D10" s="167">
        <v>708</v>
      </c>
      <c r="E10" s="169"/>
      <c r="F10" s="466"/>
      <c r="G10" s="494"/>
    </row>
    <row r="11" spans="1:7" ht="28" x14ac:dyDescent="0.3">
      <c r="A11" s="192"/>
      <c r="B11" s="167"/>
      <c r="C11" s="167"/>
      <c r="D11" s="167">
        <v>709</v>
      </c>
      <c r="E11" s="169"/>
      <c r="F11" s="466"/>
      <c r="G11" s="494"/>
    </row>
    <row r="12" spans="1:7" ht="28" x14ac:dyDescent="0.3">
      <c r="A12" s="192"/>
      <c r="B12" s="167"/>
      <c r="C12" s="167"/>
      <c r="D12" s="167">
        <v>710</v>
      </c>
      <c r="E12" s="169"/>
      <c r="F12" s="466"/>
      <c r="G12" s="494"/>
    </row>
    <row r="13" spans="1:7" ht="28" x14ac:dyDescent="0.3">
      <c r="A13" s="192"/>
      <c r="B13" s="167"/>
      <c r="C13" s="167"/>
      <c r="D13" s="167">
        <v>711</v>
      </c>
      <c r="E13" s="169"/>
      <c r="F13" s="466"/>
      <c r="G13" s="494"/>
    </row>
    <row r="14" spans="1:7" ht="28" x14ac:dyDescent="0.3">
      <c r="A14" s="192"/>
      <c r="B14" s="167"/>
      <c r="C14" s="167"/>
      <c r="D14" s="167">
        <v>712</v>
      </c>
      <c r="E14" s="167"/>
      <c r="F14" s="466"/>
      <c r="G14" s="494"/>
    </row>
    <row r="15" spans="1:7" ht="28" x14ac:dyDescent="0.3">
      <c r="A15" s="192"/>
      <c r="B15" s="167"/>
      <c r="C15" s="167"/>
      <c r="D15" s="167">
        <v>713</v>
      </c>
      <c r="E15" s="167"/>
      <c r="F15" s="466"/>
      <c r="G15" s="494"/>
    </row>
    <row r="16" spans="1:7" ht="28" x14ac:dyDescent="0.3">
      <c r="A16" s="192"/>
      <c r="B16" s="167"/>
      <c r="C16" s="167"/>
      <c r="D16" s="167">
        <v>714</v>
      </c>
      <c r="E16" s="167"/>
      <c r="F16" s="466"/>
      <c r="G16" s="494"/>
    </row>
    <row r="17" spans="1:7" ht="28" x14ac:dyDescent="0.3">
      <c r="A17" s="192"/>
      <c r="B17" s="167"/>
      <c r="C17" s="167"/>
      <c r="D17" s="167">
        <v>715</v>
      </c>
      <c r="E17" s="167"/>
      <c r="F17" s="466"/>
      <c r="G17" s="494"/>
    </row>
    <row r="18" spans="1:7" ht="28" x14ac:dyDescent="0.3">
      <c r="A18" s="192"/>
      <c r="B18" s="167"/>
      <c r="C18" s="167"/>
      <c r="D18" s="167">
        <v>716</v>
      </c>
      <c r="E18" s="167"/>
      <c r="F18" s="466"/>
      <c r="G18" s="494"/>
    </row>
    <row r="19" spans="1:7" ht="28" x14ac:dyDescent="0.3">
      <c r="A19" s="192"/>
      <c r="B19" s="167"/>
      <c r="C19" s="167"/>
      <c r="D19" s="167">
        <v>717</v>
      </c>
      <c r="E19" s="167"/>
      <c r="F19" s="466"/>
      <c r="G19" s="494"/>
    </row>
    <row r="20" spans="1:7" ht="28" x14ac:dyDescent="0.3">
      <c r="A20" s="192"/>
      <c r="B20" s="167"/>
      <c r="C20" s="167"/>
      <c r="D20" s="167">
        <v>718</v>
      </c>
      <c r="E20" s="167"/>
      <c r="F20" s="466"/>
      <c r="G20" s="494"/>
    </row>
    <row r="21" spans="1:7" ht="28" x14ac:dyDescent="0.3">
      <c r="A21" s="192"/>
      <c r="B21" s="167"/>
      <c r="C21" s="167"/>
      <c r="D21" s="167">
        <v>719</v>
      </c>
      <c r="E21" s="167"/>
      <c r="F21" s="466"/>
      <c r="G21" s="494"/>
    </row>
    <row r="22" spans="1:7" ht="28" x14ac:dyDescent="0.3">
      <c r="A22" s="192"/>
      <c r="B22" s="167"/>
      <c r="C22" s="167"/>
      <c r="D22" s="167">
        <v>720</v>
      </c>
      <c r="E22" s="167"/>
      <c r="F22" s="466"/>
      <c r="G22" s="494"/>
    </row>
    <row r="23" spans="1:7" ht="28" x14ac:dyDescent="0.3">
      <c r="A23" s="192"/>
      <c r="B23" s="167"/>
      <c r="C23" s="167"/>
      <c r="D23" s="167">
        <v>721</v>
      </c>
      <c r="E23" s="167"/>
      <c r="F23" s="466"/>
      <c r="G23" s="494"/>
    </row>
    <row r="24" spans="1:7" ht="28" x14ac:dyDescent="0.3">
      <c r="A24" s="192"/>
      <c r="B24" s="167"/>
      <c r="C24" s="167"/>
      <c r="D24" s="167">
        <v>722</v>
      </c>
      <c r="E24" s="167"/>
      <c r="F24" s="466"/>
      <c r="G24" s="494"/>
    </row>
    <row r="25" spans="1:7" ht="28" x14ac:dyDescent="0.3">
      <c r="A25" s="192"/>
      <c r="B25" s="167"/>
      <c r="C25" s="167"/>
      <c r="D25" s="167">
        <v>723</v>
      </c>
      <c r="E25" s="167"/>
      <c r="F25" s="466"/>
      <c r="G25" s="494"/>
    </row>
    <row r="26" spans="1:7" ht="28" x14ac:dyDescent="0.3">
      <c r="A26" s="192"/>
      <c r="B26" s="167"/>
      <c r="C26" s="167"/>
      <c r="D26" s="167">
        <v>724</v>
      </c>
      <c r="E26" s="167"/>
      <c r="F26" s="466"/>
      <c r="G26" s="494"/>
    </row>
    <row r="27" spans="1:7" ht="28" x14ac:dyDescent="0.3">
      <c r="A27" s="192"/>
      <c r="B27" s="167"/>
      <c r="C27" s="167"/>
      <c r="D27" s="167">
        <v>725</v>
      </c>
      <c r="E27" s="167"/>
      <c r="F27" s="466"/>
      <c r="G27" s="494"/>
    </row>
    <row r="28" spans="1:7" ht="28" x14ac:dyDescent="0.3">
      <c r="A28" s="192"/>
      <c r="B28" s="167"/>
      <c r="C28" s="167"/>
      <c r="D28" s="167">
        <v>726</v>
      </c>
      <c r="E28" s="167"/>
      <c r="F28" s="466"/>
      <c r="G28" s="494"/>
    </row>
    <row r="29" spans="1:7" ht="28" x14ac:dyDescent="0.3">
      <c r="A29" s="192"/>
      <c r="B29" s="167"/>
      <c r="C29" s="167"/>
      <c r="D29" s="167">
        <v>727</v>
      </c>
      <c r="E29" s="167"/>
      <c r="F29" s="468"/>
      <c r="G29" s="495"/>
    </row>
    <row r="30" spans="1:7" ht="28" x14ac:dyDescent="0.3">
      <c r="A30" s="193"/>
      <c r="B30" s="194"/>
      <c r="C30" s="194"/>
      <c r="D30" s="194"/>
      <c r="E30" s="194"/>
      <c r="F30" s="194"/>
      <c r="G30" s="195"/>
    </row>
  </sheetData>
  <mergeCells count="2">
    <mergeCell ref="A1:G1"/>
    <mergeCell ref="F3:G29"/>
  </mergeCells>
  <pageMargins left="0.7" right="0.7" top="0.75" bottom="0.75" header="0.3" footer="0.3"/>
  <pageSetup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75828-6BB8-44B2-92DE-A8029FD1C5C0}">
  <sheetPr>
    <outlinePr summaryBelow="0" summaryRight="0"/>
    <pageSetUpPr fitToPage="1"/>
  </sheetPr>
  <dimension ref="A1:G29"/>
  <sheetViews>
    <sheetView topLeftCell="A2" workbookViewId="0">
      <selection activeCell="C10" sqref="C10"/>
    </sheetView>
  </sheetViews>
  <sheetFormatPr baseColWidth="10" defaultColWidth="12.5" defaultRowHeight="15" x14ac:dyDescent="0.2"/>
  <cols>
    <col min="1" max="1" width="15.6640625" customWidth="1"/>
  </cols>
  <sheetData>
    <row r="1" spans="1:7" ht="29" thickBot="1" x14ac:dyDescent="0.35">
      <c r="A1" s="496" t="s">
        <v>240</v>
      </c>
      <c r="B1" s="497"/>
      <c r="C1" s="497"/>
      <c r="D1" s="497"/>
      <c r="E1" s="497"/>
      <c r="F1" s="497"/>
      <c r="G1" s="498"/>
    </row>
    <row r="2" spans="1:7" ht="54" x14ac:dyDescent="0.35">
      <c r="A2" s="196" t="s">
        <v>27</v>
      </c>
      <c r="B2" s="95" t="s">
        <v>47</v>
      </c>
      <c r="C2" s="96"/>
      <c r="D2" s="95">
        <v>701</v>
      </c>
      <c r="E2" s="97"/>
      <c r="F2" s="97"/>
      <c r="G2" s="197"/>
    </row>
    <row r="3" spans="1:7" ht="27" x14ac:dyDescent="0.35">
      <c r="A3" s="198"/>
      <c r="B3" s="85"/>
      <c r="C3" s="85"/>
      <c r="D3" s="84">
        <v>702</v>
      </c>
      <c r="E3" s="86"/>
      <c r="F3" s="86"/>
      <c r="G3" s="199"/>
    </row>
    <row r="4" spans="1:7" ht="27" x14ac:dyDescent="0.35">
      <c r="A4" s="198"/>
      <c r="B4" s="85"/>
      <c r="C4" s="85"/>
      <c r="D4" s="84">
        <v>703</v>
      </c>
      <c r="E4" s="86"/>
      <c r="F4" s="86"/>
      <c r="G4" s="199"/>
    </row>
    <row r="5" spans="1:7" ht="27" x14ac:dyDescent="0.35">
      <c r="A5" s="198"/>
      <c r="B5" s="85"/>
      <c r="C5" s="85"/>
      <c r="D5" s="84">
        <v>704</v>
      </c>
      <c r="E5" s="86"/>
      <c r="F5" s="86"/>
      <c r="G5" s="199"/>
    </row>
    <row r="6" spans="1:7" ht="27" x14ac:dyDescent="0.35">
      <c r="A6" s="198"/>
      <c r="B6" s="85"/>
      <c r="C6" s="85"/>
      <c r="D6" s="84">
        <v>705</v>
      </c>
      <c r="E6" s="438" t="s">
        <v>106</v>
      </c>
      <c r="F6" s="439"/>
      <c r="G6" s="499"/>
    </row>
    <row r="7" spans="1:7" ht="27" x14ac:dyDescent="0.35">
      <c r="A7" s="198"/>
      <c r="B7" s="85"/>
      <c r="C7" s="85"/>
      <c r="D7" s="84">
        <v>706</v>
      </c>
      <c r="E7" s="439"/>
      <c r="F7" s="441"/>
      <c r="G7" s="499"/>
    </row>
    <row r="8" spans="1:7" ht="27" x14ac:dyDescent="0.35">
      <c r="A8" s="198"/>
      <c r="B8" s="85"/>
      <c r="C8" s="85"/>
      <c r="D8" s="84">
        <v>707</v>
      </c>
      <c r="E8" s="439"/>
      <c r="F8" s="441"/>
      <c r="G8" s="499"/>
    </row>
    <row r="9" spans="1:7" ht="27" x14ac:dyDescent="0.35">
      <c r="A9" s="198"/>
      <c r="B9" s="85"/>
      <c r="C9" s="85"/>
      <c r="D9" s="84">
        <v>708</v>
      </c>
      <c r="E9" s="439"/>
      <c r="F9" s="441"/>
      <c r="G9" s="499"/>
    </row>
    <row r="10" spans="1:7" ht="27" x14ac:dyDescent="0.35">
      <c r="A10" s="198"/>
      <c r="B10" s="85"/>
      <c r="C10" s="85"/>
      <c r="D10" s="84">
        <v>709</v>
      </c>
      <c r="E10" s="439"/>
      <c r="F10" s="441"/>
      <c r="G10" s="499"/>
    </row>
    <row r="11" spans="1:7" ht="27" x14ac:dyDescent="0.35">
      <c r="A11" s="198"/>
      <c r="B11" s="85"/>
      <c r="C11" s="85"/>
      <c r="D11" s="84">
        <v>710</v>
      </c>
      <c r="E11" s="439"/>
      <c r="F11" s="441"/>
      <c r="G11" s="499"/>
    </row>
    <row r="12" spans="1:7" ht="27" x14ac:dyDescent="0.35">
      <c r="A12" s="198"/>
      <c r="B12" s="85"/>
      <c r="C12" s="85"/>
      <c r="D12" s="84">
        <v>711</v>
      </c>
      <c r="E12" s="439"/>
      <c r="F12" s="441"/>
      <c r="G12" s="499"/>
    </row>
    <row r="13" spans="1:7" ht="27" x14ac:dyDescent="0.35">
      <c r="A13" s="198"/>
      <c r="B13" s="85"/>
      <c r="C13" s="85"/>
      <c r="D13" s="84">
        <v>712</v>
      </c>
      <c r="E13" s="439"/>
      <c r="F13" s="439"/>
      <c r="G13" s="499"/>
    </row>
    <row r="14" spans="1:7" ht="27" x14ac:dyDescent="0.35">
      <c r="A14" s="198"/>
      <c r="B14" s="85"/>
      <c r="C14" s="85"/>
      <c r="D14" s="84">
        <v>713</v>
      </c>
      <c r="E14" s="86"/>
      <c r="F14" s="86"/>
      <c r="G14" s="199"/>
    </row>
    <row r="15" spans="1:7" ht="27" x14ac:dyDescent="0.35">
      <c r="A15" s="198"/>
      <c r="B15" s="85"/>
      <c r="C15" s="85"/>
      <c r="D15" s="84">
        <v>714</v>
      </c>
      <c r="E15" s="86"/>
      <c r="F15" s="86"/>
      <c r="G15" s="199"/>
    </row>
    <row r="16" spans="1:7" ht="27" x14ac:dyDescent="0.35">
      <c r="A16" s="198"/>
      <c r="B16" s="85"/>
      <c r="C16" s="85"/>
      <c r="D16" s="84">
        <v>715</v>
      </c>
      <c r="E16" s="86"/>
      <c r="F16" s="86"/>
      <c r="G16" s="199"/>
    </row>
    <row r="17" spans="1:7" ht="27" x14ac:dyDescent="0.35">
      <c r="A17" s="198"/>
      <c r="B17" s="85"/>
      <c r="C17" s="85"/>
      <c r="D17" s="84">
        <v>716</v>
      </c>
      <c r="E17" s="86"/>
      <c r="F17" s="86"/>
      <c r="G17" s="199"/>
    </row>
    <row r="18" spans="1:7" ht="27" x14ac:dyDescent="0.35">
      <c r="A18" s="198"/>
      <c r="B18" s="85"/>
      <c r="C18" s="85"/>
      <c r="D18" s="84">
        <v>717</v>
      </c>
      <c r="E18" s="86"/>
      <c r="F18" s="86"/>
      <c r="G18" s="199"/>
    </row>
    <row r="19" spans="1:7" ht="27" x14ac:dyDescent="0.35">
      <c r="A19" s="198"/>
      <c r="B19" s="85"/>
      <c r="C19" s="85"/>
      <c r="D19" s="84">
        <v>718</v>
      </c>
      <c r="E19" s="86"/>
      <c r="F19" s="86"/>
      <c r="G19" s="199"/>
    </row>
    <row r="20" spans="1:7" ht="27" x14ac:dyDescent="0.35">
      <c r="A20" s="198"/>
      <c r="B20" s="85"/>
      <c r="C20" s="85"/>
      <c r="D20" s="84">
        <v>719</v>
      </c>
      <c r="E20" s="86"/>
      <c r="F20" s="86"/>
      <c r="G20" s="199"/>
    </row>
    <row r="21" spans="1:7" ht="27" x14ac:dyDescent="0.35">
      <c r="A21" s="198"/>
      <c r="B21" s="85"/>
      <c r="C21" s="85"/>
      <c r="D21" s="84">
        <v>720</v>
      </c>
      <c r="E21" s="86"/>
      <c r="F21" s="86"/>
      <c r="G21" s="199"/>
    </row>
    <row r="22" spans="1:7" ht="27" x14ac:dyDescent="0.35">
      <c r="A22" s="198"/>
      <c r="B22" s="85"/>
      <c r="C22" s="85"/>
      <c r="D22" s="84">
        <v>721</v>
      </c>
      <c r="E22" s="86"/>
      <c r="F22" s="86"/>
      <c r="G22" s="199"/>
    </row>
    <row r="23" spans="1:7" ht="27" x14ac:dyDescent="0.35">
      <c r="A23" s="198"/>
      <c r="B23" s="85"/>
      <c r="C23" s="85"/>
      <c r="D23" s="84">
        <v>722</v>
      </c>
      <c r="E23" s="86"/>
      <c r="F23" s="86"/>
      <c r="G23" s="199"/>
    </row>
    <row r="24" spans="1:7" ht="27" x14ac:dyDescent="0.35">
      <c r="A24" s="198"/>
      <c r="B24" s="85"/>
      <c r="C24" s="85"/>
      <c r="D24" s="84">
        <v>723</v>
      </c>
      <c r="E24" s="86"/>
      <c r="F24" s="86"/>
      <c r="G24" s="199"/>
    </row>
    <row r="25" spans="1:7" ht="27" x14ac:dyDescent="0.35">
      <c r="A25" s="198"/>
      <c r="B25" s="85"/>
      <c r="C25" s="85"/>
      <c r="D25" s="84">
        <v>724</v>
      </c>
      <c r="E25" s="86"/>
      <c r="F25" s="86"/>
      <c r="G25" s="199"/>
    </row>
    <row r="26" spans="1:7" ht="27" x14ac:dyDescent="0.35">
      <c r="A26" s="198"/>
      <c r="B26" s="85"/>
      <c r="C26" s="85"/>
      <c r="D26" s="84">
        <v>725</v>
      </c>
      <c r="E26" s="86"/>
      <c r="F26" s="86"/>
      <c r="G26" s="199"/>
    </row>
    <row r="27" spans="1:7" ht="27" x14ac:dyDescent="0.35">
      <c r="A27" s="198"/>
      <c r="B27" s="85"/>
      <c r="C27" s="85"/>
      <c r="D27" s="84">
        <v>726</v>
      </c>
      <c r="E27" s="86"/>
      <c r="F27" s="86"/>
      <c r="G27" s="199"/>
    </row>
    <row r="28" spans="1:7" ht="25" x14ac:dyDescent="0.25">
      <c r="A28" s="200"/>
      <c r="B28" s="73"/>
      <c r="C28" s="73"/>
      <c r="D28" s="84">
        <v>727</v>
      </c>
      <c r="E28" s="73"/>
      <c r="F28" s="73"/>
      <c r="G28" s="201"/>
    </row>
    <row r="29" spans="1:7" ht="24.75" customHeight="1" thickTop="1" x14ac:dyDescent="0.2">
      <c r="A29" s="202"/>
      <c r="B29" s="203"/>
      <c r="C29" s="203"/>
      <c r="D29" s="203"/>
      <c r="E29" s="203"/>
      <c r="F29" s="203"/>
      <c r="G29" s="204"/>
    </row>
  </sheetData>
  <mergeCells count="2">
    <mergeCell ref="A1:G1"/>
    <mergeCell ref="E6:G13"/>
  </mergeCells>
  <pageMargins left="0.7" right="0.7" top="0.75" bottom="0.75" header="0.3" footer="0.3"/>
  <pageSetup scale="8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D9C19-C44A-47A7-9EF0-6DD697E632E1}">
  <dimension ref="A1:H69"/>
  <sheetViews>
    <sheetView workbookViewId="0">
      <selection sqref="A1:G31"/>
    </sheetView>
  </sheetViews>
  <sheetFormatPr baseColWidth="10" defaultColWidth="9" defaultRowHeight="14" x14ac:dyDescent="0.15"/>
  <cols>
    <col min="1" max="1" width="8" style="205" customWidth="1"/>
    <col min="2" max="2" width="50.33203125" style="205" customWidth="1"/>
    <col min="3" max="3" width="14.6640625" style="205" customWidth="1"/>
    <col min="4" max="5" width="0" style="205" hidden="1" customWidth="1"/>
    <col min="6" max="6" width="3" style="217" customWidth="1"/>
    <col min="7" max="7" width="12.6640625" style="205" customWidth="1"/>
    <col min="8" max="8" width="19.1640625" style="205" hidden="1" customWidth="1"/>
    <col min="9" max="16384" width="9" style="205"/>
  </cols>
  <sheetData>
    <row r="1" spans="1:8" ht="21" thickBot="1" x14ac:dyDescent="0.25">
      <c r="A1" s="501" t="s">
        <v>112</v>
      </c>
      <c r="B1" s="501"/>
      <c r="C1" s="501"/>
      <c r="D1" s="501"/>
      <c r="E1" s="501"/>
      <c r="F1" s="501"/>
      <c r="G1" s="501"/>
    </row>
    <row r="2" spans="1:8" ht="19" thickBot="1" x14ac:dyDescent="0.25">
      <c r="A2" s="502"/>
      <c r="B2" s="503"/>
      <c r="C2" s="503"/>
      <c r="D2" s="503"/>
      <c r="E2" s="503"/>
      <c r="F2" s="503"/>
      <c r="G2" s="504"/>
    </row>
    <row r="3" spans="1:8" ht="18" x14ac:dyDescent="0.2">
      <c r="A3" s="206"/>
      <c r="B3" s="207"/>
      <c r="C3" s="208" t="s">
        <v>107</v>
      </c>
      <c r="D3" s="208" t="s">
        <v>108</v>
      </c>
      <c r="E3" s="208" t="s">
        <v>109</v>
      </c>
      <c r="F3" s="214"/>
      <c r="G3" s="208"/>
    </row>
    <row r="4" spans="1:8" ht="18" x14ac:dyDescent="0.2">
      <c r="A4" s="209" t="s">
        <v>58</v>
      </c>
      <c r="B4" s="209" t="s">
        <v>48</v>
      </c>
      <c r="C4" s="209" t="s">
        <v>110</v>
      </c>
      <c r="D4" s="209" t="s">
        <v>110</v>
      </c>
      <c r="E4" s="209" t="s">
        <v>110</v>
      </c>
      <c r="F4" s="215"/>
      <c r="G4" s="209"/>
      <c r="H4" s="500" t="s">
        <v>111</v>
      </c>
    </row>
    <row r="5" spans="1:8" ht="75" customHeight="1" x14ac:dyDescent="0.15">
      <c r="A5" s="210">
        <v>1</v>
      </c>
      <c r="B5" s="210"/>
      <c r="C5" s="210"/>
      <c r="D5" s="211"/>
      <c r="E5" s="211"/>
      <c r="F5" s="216"/>
      <c r="G5" s="210"/>
      <c r="H5" s="500"/>
    </row>
    <row r="6" spans="1:8" ht="75" customHeight="1" x14ac:dyDescent="0.15">
      <c r="A6" s="210">
        <v>2</v>
      </c>
      <c r="B6" s="210"/>
      <c r="C6" s="210"/>
      <c r="D6" s="211"/>
      <c r="E6" s="211"/>
      <c r="F6" s="216"/>
      <c r="G6" s="210"/>
      <c r="H6" s="500"/>
    </row>
    <row r="7" spans="1:8" ht="75" customHeight="1" x14ac:dyDescent="0.15">
      <c r="A7" s="210">
        <v>3</v>
      </c>
      <c r="B7" s="210"/>
      <c r="C7" s="210"/>
      <c r="D7" s="211"/>
      <c r="E7" s="211"/>
      <c r="F7" s="216"/>
      <c r="G7" s="210"/>
      <c r="H7" s="500"/>
    </row>
    <row r="8" spans="1:8" ht="75" customHeight="1" x14ac:dyDescent="0.15">
      <c r="A8" s="210">
        <v>4</v>
      </c>
      <c r="B8" s="210"/>
      <c r="C8" s="210"/>
      <c r="D8" s="211"/>
      <c r="E8" s="211"/>
      <c r="F8" s="216"/>
      <c r="G8" s="210"/>
      <c r="H8" s="500"/>
    </row>
    <row r="9" spans="1:8" ht="75" customHeight="1" x14ac:dyDescent="0.15">
      <c r="A9" s="210">
        <v>5</v>
      </c>
      <c r="B9" s="210"/>
      <c r="C9" s="210"/>
      <c r="D9" s="211"/>
      <c r="E9" s="211"/>
      <c r="F9" s="216"/>
      <c r="G9" s="210"/>
      <c r="H9" s="500"/>
    </row>
    <row r="10" spans="1:8" ht="75" customHeight="1" x14ac:dyDescent="0.15">
      <c r="A10" s="210">
        <v>6</v>
      </c>
      <c r="B10" s="210"/>
      <c r="C10" s="210"/>
      <c r="D10" s="211"/>
      <c r="E10" s="211"/>
      <c r="F10" s="216"/>
      <c r="G10" s="210"/>
      <c r="H10" s="500"/>
    </row>
    <row r="11" spans="1:8" ht="75" customHeight="1" x14ac:dyDescent="0.15">
      <c r="A11" s="210">
        <v>7</v>
      </c>
      <c r="B11" s="210"/>
      <c r="C11" s="210"/>
      <c r="D11" s="211"/>
      <c r="E11" s="211"/>
      <c r="F11" s="216"/>
      <c r="G11" s="210"/>
      <c r="H11" s="500"/>
    </row>
    <row r="12" spans="1:8" ht="75" customHeight="1" x14ac:dyDescent="0.15">
      <c r="A12" s="210">
        <v>8</v>
      </c>
      <c r="B12" s="210"/>
      <c r="C12" s="210"/>
      <c r="D12" s="211"/>
      <c r="E12" s="211"/>
      <c r="F12" s="216"/>
      <c r="G12" s="210"/>
      <c r="H12" s="500"/>
    </row>
    <row r="13" spans="1:8" ht="75" customHeight="1" x14ac:dyDescent="0.15">
      <c r="A13" s="210">
        <v>9</v>
      </c>
      <c r="B13" s="210"/>
      <c r="C13" s="210"/>
      <c r="D13" s="211"/>
      <c r="E13" s="211"/>
      <c r="F13" s="216"/>
      <c r="G13" s="210"/>
    </row>
    <row r="14" spans="1:8" ht="75" customHeight="1" x14ac:dyDescent="0.15">
      <c r="A14" s="210">
        <v>10</v>
      </c>
      <c r="B14" s="210"/>
      <c r="C14" s="210"/>
      <c r="D14" s="211"/>
      <c r="E14" s="211"/>
      <c r="F14" s="216"/>
      <c r="G14" s="210"/>
    </row>
    <row r="15" spans="1:8" ht="75" customHeight="1" x14ac:dyDescent="0.15">
      <c r="A15" s="210">
        <v>11</v>
      </c>
      <c r="B15" s="210"/>
      <c r="C15" s="210"/>
      <c r="D15" s="211"/>
      <c r="E15" s="211"/>
      <c r="F15" s="216"/>
      <c r="G15" s="210"/>
    </row>
    <row r="16" spans="1:8" ht="75" customHeight="1" x14ac:dyDescent="0.15">
      <c r="A16" s="210">
        <v>12</v>
      </c>
      <c r="B16" s="210"/>
      <c r="C16" s="210"/>
      <c r="D16" s="211"/>
      <c r="E16" s="211"/>
      <c r="F16" s="216"/>
      <c r="G16" s="210"/>
    </row>
    <row r="17" spans="1:7" ht="75" customHeight="1" x14ac:dyDescent="0.15">
      <c r="A17" s="210">
        <v>13</v>
      </c>
      <c r="B17" s="210"/>
      <c r="C17" s="210"/>
      <c r="D17" s="211"/>
      <c r="E17" s="211"/>
      <c r="F17" s="216"/>
      <c r="G17" s="210"/>
    </row>
    <row r="18" spans="1:7" ht="75" customHeight="1" x14ac:dyDescent="0.15">
      <c r="A18" s="210">
        <v>14</v>
      </c>
      <c r="B18" s="210"/>
      <c r="C18" s="210"/>
      <c r="D18" s="211"/>
      <c r="E18" s="211"/>
      <c r="F18" s="216"/>
      <c r="G18" s="210"/>
    </row>
    <row r="19" spans="1:7" ht="75" customHeight="1" x14ac:dyDescent="0.15">
      <c r="A19" s="210">
        <v>15</v>
      </c>
      <c r="B19" s="210"/>
      <c r="C19" s="210"/>
      <c r="D19" s="211"/>
      <c r="E19" s="211"/>
      <c r="F19" s="216"/>
      <c r="G19" s="210"/>
    </row>
    <row r="20" spans="1:7" ht="75" customHeight="1" x14ac:dyDescent="0.15">
      <c r="A20" s="210">
        <v>16</v>
      </c>
      <c r="B20" s="210"/>
      <c r="C20" s="210"/>
      <c r="D20" s="211"/>
      <c r="E20" s="211"/>
      <c r="F20" s="216"/>
      <c r="G20" s="210"/>
    </row>
    <row r="21" spans="1:7" ht="75" customHeight="1" x14ac:dyDescent="0.15">
      <c r="A21" s="210">
        <v>17</v>
      </c>
      <c r="B21" s="210"/>
      <c r="C21" s="210"/>
      <c r="D21" s="211"/>
      <c r="E21" s="211"/>
      <c r="F21" s="216"/>
      <c r="G21" s="210"/>
    </row>
    <row r="22" spans="1:7" ht="75" customHeight="1" x14ac:dyDescent="0.15">
      <c r="A22" s="210">
        <v>18</v>
      </c>
      <c r="B22" s="210"/>
      <c r="C22" s="210"/>
      <c r="D22" s="211"/>
      <c r="E22" s="211"/>
      <c r="F22" s="216"/>
      <c r="G22" s="210"/>
    </row>
    <row r="23" spans="1:7" ht="75" customHeight="1" x14ac:dyDescent="0.15">
      <c r="A23" s="210">
        <v>19</v>
      </c>
      <c r="B23" s="212"/>
      <c r="C23" s="212"/>
      <c r="D23" s="213"/>
      <c r="E23" s="213"/>
      <c r="F23" s="216"/>
      <c r="G23" s="210"/>
    </row>
    <row r="24" spans="1:7" ht="75" customHeight="1" x14ac:dyDescent="0.15">
      <c r="A24" s="210">
        <v>20</v>
      </c>
      <c r="B24" s="210"/>
      <c r="C24" s="210"/>
      <c r="D24" s="211"/>
      <c r="E24" s="211"/>
      <c r="F24" s="216"/>
      <c r="G24" s="210"/>
    </row>
    <row r="25" spans="1:7" ht="75" customHeight="1" x14ac:dyDescent="0.15">
      <c r="A25" s="210">
        <v>21</v>
      </c>
      <c r="B25" s="210"/>
      <c r="C25" s="210"/>
      <c r="D25" s="211"/>
      <c r="E25" s="211"/>
      <c r="F25" s="216"/>
      <c r="G25" s="210"/>
    </row>
    <row r="26" spans="1:7" ht="75" customHeight="1" x14ac:dyDescent="0.15">
      <c r="A26" s="210">
        <v>22</v>
      </c>
      <c r="B26" s="210"/>
      <c r="C26" s="210"/>
      <c r="D26" s="211"/>
      <c r="E26" s="211"/>
      <c r="F26" s="216"/>
      <c r="G26" s="210"/>
    </row>
    <row r="27" spans="1:7" ht="75" customHeight="1" x14ac:dyDescent="0.15">
      <c r="A27" s="210">
        <v>23</v>
      </c>
      <c r="B27" s="210"/>
      <c r="C27" s="210"/>
      <c r="D27" s="211"/>
      <c r="E27" s="211"/>
      <c r="F27" s="216"/>
      <c r="G27" s="210"/>
    </row>
    <row r="28" spans="1:7" ht="75" customHeight="1" x14ac:dyDescent="0.15">
      <c r="A28" s="210">
        <v>24</v>
      </c>
      <c r="B28" s="210"/>
      <c r="C28" s="210"/>
      <c r="D28" s="211"/>
      <c r="E28" s="211"/>
      <c r="F28" s="216"/>
      <c r="G28" s="210"/>
    </row>
    <row r="29" spans="1:7" ht="75" customHeight="1" x14ac:dyDescent="0.15">
      <c r="A29" s="210">
        <v>25</v>
      </c>
      <c r="B29" s="210"/>
      <c r="C29" s="210"/>
      <c r="D29" s="211"/>
      <c r="E29" s="211"/>
      <c r="F29" s="216"/>
      <c r="G29" s="210"/>
    </row>
    <row r="30" spans="1:7" ht="75" customHeight="1" x14ac:dyDescent="0.15">
      <c r="A30" s="210">
        <v>26</v>
      </c>
      <c r="B30" s="210"/>
      <c r="C30" s="210"/>
      <c r="D30" s="211"/>
      <c r="E30" s="211"/>
      <c r="F30" s="216"/>
      <c r="G30" s="210"/>
    </row>
    <row r="31" spans="1:7" ht="75" customHeight="1" x14ac:dyDescent="0.15">
      <c r="A31" s="210">
        <v>27</v>
      </c>
      <c r="B31" s="210"/>
      <c r="C31" s="210"/>
      <c r="D31" s="211"/>
      <c r="E31" s="211"/>
      <c r="F31" s="216"/>
      <c r="G31" s="210"/>
    </row>
    <row r="32" spans="1:7" ht="75" customHeight="1" x14ac:dyDescent="0.15">
      <c r="A32" s="210"/>
      <c r="B32" s="210"/>
      <c r="C32" s="210"/>
      <c r="D32" s="211"/>
      <c r="E32" s="211"/>
      <c r="F32" s="216"/>
      <c r="G32" s="210"/>
    </row>
    <row r="33" spans="1:7" ht="75" customHeight="1" x14ac:dyDescent="0.15">
      <c r="A33" s="210"/>
      <c r="B33" s="210"/>
      <c r="C33" s="210"/>
      <c r="D33" s="211"/>
      <c r="E33" s="211"/>
      <c r="F33" s="216"/>
      <c r="G33" s="210"/>
    </row>
    <row r="34" spans="1:7" ht="75" customHeight="1" x14ac:dyDescent="0.15">
      <c r="A34" s="210"/>
      <c r="B34" s="210"/>
      <c r="C34" s="210"/>
      <c r="D34" s="211"/>
      <c r="E34" s="211"/>
      <c r="F34" s="216"/>
      <c r="G34" s="210"/>
    </row>
    <row r="35" spans="1:7" ht="75" customHeight="1" x14ac:dyDescent="0.15">
      <c r="A35" s="210"/>
      <c r="B35" s="210"/>
      <c r="C35" s="210"/>
      <c r="D35" s="211"/>
      <c r="E35" s="211"/>
      <c r="F35" s="216"/>
      <c r="G35" s="210"/>
    </row>
    <row r="36" spans="1:7" ht="75" customHeight="1" x14ac:dyDescent="0.15">
      <c r="A36" s="210"/>
      <c r="B36" s="210"/>
      <c r="C36" s="210"/>
      <c r="D36" s="211"/>
      <c r="E36" s="211"/>
      <c r="F36" s="216"/>
      <c r="G36" s="210"/>
    </row>
    <row r="37" spans="1:7" ht="75" customHeight="1" x14ac:dyDescent="0.15">
      <c r="A37" s="210"/>
      <c r="B37" s="210"/>
      <c r="C37" s="210"/>
      <c r="D37" s="211"/>
      <c r="E37" s="211"/>
      <c r="F37" s="216"/>
      <c r="G37" s="210"/>
    </row>
    <row r="38" spans="1:7" ht="75" customHeight="1" x14ac:dyDescent="0.15">
      <c r="A38" s="210"/>
      <c r="B38" s="210"/>
      <c r="C38" s="210"/>
      <c r="D38" s="211"/>
      <c r="E38" s="211"/>
      <c r="F38" s="216"/>
      <c r="G38" s="210"/>
    </row>
    <row r="39" spans="1:7" ht="75" customHeight="1" x14ac:dyDescent="0.15">
      <c r="A39" s="210"/>
      <c r="B39" s="210"/>
      <c r="C39" s="210"/>
      <c r="D39" s="211"/>
      <c r="E39" s="211"/>
      <c r="F39" s="216"/>
      <c r="G39" s="210"/>
    </row>
    <row r="40" spans="1:7" ht="75" customHeight="1" x14ac:dyDescent="0.15">
      <c r="A40" s="210"/>
      <c r="B40" s="210"/>
      <c r="C40" s="210"/>
      <c r="D40" s="211"/>
      <c r="E40" s="211"/>
      <c r="F40" s="216"/>
      <c r="G40" s="210"/>
    </row>
    <row r="41" spans="1:7" ht="75" customHeight="1" x14ac:dyDescent="0.15">
      <c r="A41" s="210"/>
      <c r="B41" s="210"/>
      <c r="C41" s="210"/>
      <c r="D41" s="211"/>
      <c r="E41" s="211"/>
      <c r="F41" s="216"/>
      <c r="G41" s="210"/>
    </row>
    <row r="42" spans="1:7" ht="75" customHeight="1" x14ac:dyDescent="0.15">
      <c r="A42" s="210"/>
      <c r="B42" s="210"/>
      <c r="C42" s="210"/>
      <c r="D42" s="211"/>
      <c r="E42" s="211"/>
      <c r="F42" s="216"/>
      <c r="G42" s="210"/>
    </row>
    <row r="43" spans="1:7" ht="75" customHeight="1" x14ac:dyDescent="0.15">
      <c r="A43" s="210"/>
      <c r="B43" s="210"/>
      <c r="C43" s="210"/>
      <c r="D43" s="211"/>
      <c r="E43" s="211"/>
      <c r="F43" s="216"/>
      <c r="G43" s="210"/>
    </row>
    <row r="44" spans="1:7" ht="75" customHeight="1" x14ac:dyDescent="0.15">
      <c r="A44" s="210"/>
      <c r="B44" s="210"/>
      <c r="C44" s="210"/>
      <c r="D44" s="211"/>
      <c r="E44" s="211"/>
      <c r="F44" s="216"/>
      <c r="G44" s="210"/>
    </row>
    <row r="45" spans="1:7" ht="75" customHeight="1" x14ac:dyDescent="0.15">
      <c r="A45" s="210"/>
      <c r="B45" s="210"/>
      <c r="C45" s="210"/>
      <c r="D45" s="211"/>
      <c r="E45" s="211"/>
      <c r="F45" s="216"/>
      <c r="G45" s="210"/>
    </row>
    <row r="46" spans="1:7" ht="75" customHeight="1" x14ac:dyDescent="0.15">
      <c r="A46" s="210"/>
      <c r="B46" s="210"/>
      <c r="C46" s="210"/>
      <c r="D46" s="211"/>
      <c r="E46" s="211"/>
      <c r="F46" s="216"/>
      <c r="G46" s="210"/>
    </row>
    <row r="47" spans="1:7" ht="75" customHeight="1" x14ac:dyDescent="0.15">
      <c r="A47" s="210"/>
      <c r="B47" s="210"/>
      <c r="C47" s="210"/>
      <c r="D47" s="211"/>
      <c r="E47" s="211"/>
      <c r="F47" s="216"/>
      <c r="G47" s="210"/>
    </row>
    <row r="48" spans="1:7" ht="75" customHeight="1" x14ac:dyDescent="0.15">
      <c r="A48" s="210"/>
      <c r="B48" s="210"/>
      <c r="C48" s="210"/>
      <c r="D48" s="211"/>
      <c r="E48" s="211"/>
      <c r="F48" s="216"/>
      <c r="G48" s="210"/>
    </row>
    <row r="49" spans="1:7" ht="75" customHeight="1" x14ac:dyDescent="0.15">
      <c r="A49" s="210"/>
      <c r="B49" s="210"/>
      <c r="C49" s="210"/>
      <c r="D49" s="211"/>
      <c r="E49" s="211"/>
      <c r="F49" s="216"/>
      <c r="G49" s="210"/>
    </row>
    <row r="50" spans="1:7" ht="75" customHeight="1" x14ac:dyDescent="0.15">
      <c r="A50" s="210"/>
      <c r="B50" s="210"/>
      <c r="C50" s="210"/>
      <c r="D50" s="211"/>
      <c r="E50" s="211"/>
      <c r="F50" s="216"/>
      <c r="G50" s="210"/>
    </row>
    <row r="51" spans="1:7" ht="75" customHeight="1" x14ac:dyDescent="0.15">
      <c r="A51" s="210"/>
      <c r="B51" s="210"/>
      <c r="C51" s="210"/>
      <c r="D51" s="211"/>
      <c r="E51" s="211"/>
      <c r="F51" s="216"/>
      <c r="G51" s="210"/>
    </row>
    <row r="52" spans="1:7" ht="75" customHeight="1" x14ac:dyDescent="0.15">
      <c r="A52" s="210"/>
      <c r="B52" s="210"/>
      <c r="C52" s="210"/>
      <c r="D52" s="211"/>
      <c r="E52" s="211"/>
      <c r="F52" s="216"/>
      <c r="G52" s="210"/>
    </row>
    <row r="53" spans="1:7" ht="75" customHeight="1" x14ac:dyDescent="0.15">
      <c r="A53" s="210"/>
      <c r="B53" s="210"/>
      <c r="C53" s="210"/>
      <c r="D53" s="211"/>
      <c r="E53" s="211"/>
      <c r="F53" s="216"/>
      <c r="G53" s="210"/>
    </row>
    <row r="54" spans="1:7" ht="75" customHeight="1" x14ac:dyDescent="0.15">
      <c r="A54" s="210"/>
      <c r="B54" s="210"/>
      <c r="C54" s="210"/>
      <c r="D54" s="211"/>
      <c r="E54" s="211"/>
      <c r="F54" s="216"/>
      <c r="G54" s="210"/>
    </row>
    <row r="55" spans="1:7" ht="75" customHeight="1" x14ac:dyDescent="0.15">
      <c r="A55" s="210"/>
      <c r="B55" s="210"/>
      <c r="C55" s="210"/>
      <c r="D55" s="211"/>
      <c r="E55" s="211"/>
      <c r="F55" s="216"/>
      <c r="G55" s="210"/>
    </row>
    <row r="56" spans="1:7" ht="75" customHeight="1" x14ac:dyDescent="0.15">
      <c r="A56" s="210"/>
      <c r="B56" s="210"/>
      <c r="C56" s="210"/>
      <c r="D56" s="211"/>
      <c r="E56" s="211"/>
      <c r="F56" s="216"/>
      <c r="G56" s="210"/>
    </row>
    <row r="57" spans="1:7" ht="75" customHeight="1" x14ac:dyDescent="0.15">
      <c r="A57" s="210"/>
      <c r="B57" s="210"/>
      <c r="C57" s="210"/>
      <c r="D57" s="211"/>
      <c r="E57" s="211"/>
      <c r="F57" s="216"/>
      <c r="G57" s="210"/>
    </row>
    <row r="58" spans="1:7" ht="75" customHeight="1" x14ac:dyDescent="0.15">
      <c r="A58" s="210"/>
      <c r="B58" s="210"/>
      <c r="C58" s="210"/>
      <c r="D58" s="211"/>
      <c r="E58" s="211"/>
      <c r="F58" s="216"/>
      <c r="G58" s="210"/>
    </row>
    <row r="59" spans="1:7" ht="75" customHeight="1" x14ac:dyDescent="0.15">
      <c r="A59" s="210"/>
      <c r="B59" s="210"/>
      <c r="C59" s="210"/>
      <c r="D59" s="211"/>
      <c r="E59" s="211"/>
      <c r="F59" s="216"/>
      <c r="G59" s="210"/>
    </row>
    <row r="60" spans="1:7" ht="75" customHeight="1" x14ac:dyDescent="0.15">
      <c r="A60" s="210"/>
      <c r="B60" s="210"/>
      <c r="C60" s="210"/>
      <c r="D60" s="211"/>
      <c r="E60" s="211"/>
      <c r="F60" s="216"/>
      <c r="G60" s="210"/>
    </row>
    <row r="61" spans="1:7" ht="75" customHeight="1" x14ac:dyDescent="0.15">
      <c r="A61" s="210"/>
      <c r="B61" s="210"/>
      <c r="C61" s="210"/>
      <c r="D61" s="211"/>
      <c r="E61" s="211"/>
      <c r="F61" s="216"/>
      <c r="G61" s="210"/>
    </row>
    <row r="62" spans="1:7" ht="75" customHeight="1" x14ac:dyDescent="0.15">
      <c r="A62" s="210"/>
      <c r="B62" s="210"/>
      <c r="C62" s="210"/>
      <c r="D62" s="211"/>
      <c r="E62" s="211"/>
      <c r="F62" s="216"/>
      <c r="G62" s="210"/>
    </row>
    <row r="63" spans="1:7" ht="75" customHeight="1" x14ac:dyDescent="0.15">
      <c r="A63" s="210"/>
      <c r="B63" s="210"/>
      <c r="C63" s="210"/>
      <c r="D63" s="211"/>
      <c r="E63" s="211"/>
      <c r="F63" s="216"/>
      <c r="G63" s="210"/>
    </row>
    <row r="64" spans="1:7" ht="75" customHeight="1" x14ac:dyDescent="0.15">
      <c r="A64" s="210"/>
      <c r="B64" s="210"/>
      <c r="C64" s="210"/>
      <c r="D64" s="211"/>
      <c r="E64" s="211"/>
      <c r="F64" s="216"/>
      <c r="G64" s="210"/>
    </row>
    <row r="65" spans="1:7" ht="75" customHeight="1" x14ac:dyDescent="0.15">
      <c r="A65" s="210"/>
      <c r="B65" s="210"/>
      <c r="C65" s="210"/>
      <c r="D65" s="211"/>
      <c r="E65" s="211"/>
      <c r="F65" s="216"/>
      <c r="G65" s="210"/>
    </row>
    <row r="66" spans="1:7" ht="75" customHeight="1" x14ac:dyDescent="0.15">
      <c r="A66" s="210"/>
      <c r="B66" s="210"/>
      <c r="C66" s="210"/>
      <c r="D66" s="211"/>
      <c r="E66" s="211"/>
      <c r="F66" s="216"/>
      <c r="G66" s="210"/>
    </row>
    <row r="67" spans="1:7" ht="75" customHeight="1" x14ac:dyDescent="0.15">
      <c r="A67" s="210"/>
      <c r="B67" s="210"/>
      <c r="C67" s="210"/>
      <c r="D67" s="211"/>
      <c r="E67" s="211"/>
      <c r="F67" s="216"/>
      <c r="G67" s="210"/>
    </row>
    <row r="68" spans="1:7" ht="75" customHeight="1" x14ac:dyDescent="0.15">
      <c r="A68" s="210"/>
      <c r="B68" s="210"/>
      <c r="C68" s="210"/>
      <c r="D68" s="211"/>
      <c r="E68" s="211"/>
      <c r="F68" s="216"/>
      <c r="G68" s="210"/>
    </row>
    <row r="69" spans="1:7" ht="75" customHeight="1" x14ac:dyDescent="0.15">
      <c r="A69" s="210"/>
      <c r="B69" s="210"/>
      <c r="C69" s="210"/>
      <c r="D69" s="211"/>
      <c r="E69" s="211"/>
      <c r="F69" s="216"/>
      <c r="G69" s="210"/>
    </row>
  </sheetData>
  <mergeCells count="3">
    <mergeCell ref="H4:H12"/>
    <mergeCell ref="A1:G1"/>
    <mergeCell ref="A2:G2"/>
  </mergeCells>
  <printOptions horizontalCentered="1"/>
  <pageMargins left="0.45" right="0.45" top="1" bottom="0.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C24"/>
  <sheetViews>
    <sheetView workbookViewId="0">
      <selection activeCell="A2" sqref="A2"/>
    </sheetView>
  </sheetViews>
  <sheetFormatPr baseColWidth="10" defaultColWidth="12.5" defaultRowHeight="15" customHeight="1" x14ac:dyDescent="0.2"/>
  <sheetData>
    <row r="1" spans="1:3" ht="15" customHeight="1" x14ac:dyDescent="0.2">
      <c r="A1" s="505" t="s">
        <v>59</v>
      </c>
      <c r="B1" s="505"/>
      <c r="C1" s="505"/>
    </row>
    <row r="2" spans="1:3" ht="15" customHeight="1" x14ac:dyDescent="0.2">
      <c r="A2" s="104"/>
      <c r="B2" s="99"/>
      <c r="C2" s="99"/>
    </row>
    <row r="3" spans="1:3" ht="15" customHeight="1" x14ac:dyDescent="0.2">
      <c r="A3" s="104"/>
      <c r="B3" s="99"/>
      <c r="C3" s="99"/>
    </row>
    <row r="4" spans="1:3" ht="15" customHeight="1" x14ac:dyDescent="0.2">
      <c r="A4" s="104"/>
      <c r="B4" s="99"/>
      <c r="C4" s="99"/>
    </row>
    <row r="5" spans="1:3" ht="15" customHeight="1" x14ac:dyDescent="0.2">
      <c r="A5" s="104"/>
      <c r="B5" s="99"/>
      <c r="C5" s="99"/>
    </row>
    <row r="6" spans="1:3" ht="15" customHeight="1" x14ac:dyDescent="0.2">
      <c r="A6" s="104"/>
      <c r="B6" s="99"/>
      <c r="C6" s="99"/>
    </row>
    <row r="7" spans="1:3" ht="15" customHeight="1" x14ac:dyDescent="0.2">
      <c r="A7" s="104"/>
      <c r="B7" s="99"/>
      <c r="C7" s="99"/>
    </row>
    <row r="8" spans="1:3" ht="15" customHeight="1" x14ac:dyDescent="0.2">
      <c r="A8" s="104"/>
      <c r="B8" s="99"/>
      <c r="C8" s="99"/>
    </row>
    <row r="9" spans="1:3" ht="15" customHeight="1" x14ac:dyDescent="0.2">
      <c r="A9" s="104"/>
      <c r="B9" s="99"/>
      <c r="C9" s="99"/>
    </row>
    <row r="10" spans="1:3" ht="15" customHeight="1" x14ac:dyDescent="0.2">
      <c r="A10" s="104"/>
      <c r="B10" s="99"/>
      <c r="C10" s="99"/>
    </row>
    <row r="11" spans="1:3" ht="15" customHeight="1" x14ac:dyDescent="0.2">
      <c r="A11" s="104"/>
      <c r="B11" s="99"/>
      <c r="C11" s="99"/>
    </row>
    <row r="12" spans="1:3" ht="15" customHeight="1" x14ac:dyDescent="0.2">
      <c r="A12" s="104"/>
      <c r="B12" s="99"/>
      <c r="C12" s="99"/>
    </row>
    <row r="13" spans="1:3" ht="15" customHeight="1" x14ac:dyDescent="0.2">
      <c r="A13" s="104"/>
      <c r="B13" s="99"/>
      <c r="C13" s="99"/>
    </row>
    <row r="14" spans="1:3" ht="15" customHeight="1" x14ac:dyDescent="0.2">
      <c r="A14" s="104"/>
      <c r="B14" s="99"/>
      <c r="C14" s="99"/>
    </row>
    <row r="15" spans="1:3" ht="15" customHeight="1" x14ac:dyDescent="0.2">
      <c r="A15" s="104"/>
      <c r="B15" s="99"/>
      <c r="C15" s="99"/>
    </row>
    <row r="16" spans="1:3" ht="15" customHeight="1" x14ac:dyDescent="0.2">
      <c r="A16" s="104"/>
      <c r="B16" s="99"/>
      <c r="C16" s="99"/>
    </row>
    <row r="17" spans="1:3" ht="15" customHeight="1" x14ac:dyDescent="0.2">
      <c r="A17" s="104"/>
      <c r="B17" s="99"/>
      <c r="C17" s="99"/>
    </row>
    <row r="18" spans="1:3" ht="15" customHeight="1" x14ac:dyDescent="0.2">
      <c r="A18" s="104"/>
      <c r="B18" s="99"/>
      <c r="C18" s="99"/>
    </row>
    <row r="19" spans="1:3" ht="15" customHeight="1" x14ac:dyDescent="0.2">
      <c r="A19" s="104"/>
      <c r="B19" s="99"/>
      <c r="C19" s="99"/>
    </row>
    <row r="20" spans="1:3" ht="15" customHeight="1" x14ac:dyDescent="0.2">
      <c r="A20" s="104"/>
      <c r="B20" s="99"/>
      <c r="C20" s="99"/>
    </row>
    <row r="21" spans="1:3" ht="15" customHeight="1" x14ac:dyDescent="0.2">
      <c r="A21" s="104"/>
      <c r="B21" s="99"/>
      <c r="C21" s="99"/>
    </row>
    <row r="22" spans="1:3" ht="15" customHeight="1" x14ac:dyDescent="0.2">
      <c r="A22" s="104"/>
      <c r="B22" s="99"/>
      <c r="C22" s="99"/>
    </row>
    <row r="23" spans="1:3" ht="15" customHeight="1" x14ac:dyDescent="0.2">
      <c r="A23" s="104"/>
      <c r="B23" s="99"/>
      <c r="C23" s="99"/>
    </row>
    <row r="24" spans="1:3" ht="15" customHeight="1" x14ac:dyDescent="0.2">
      <c r="A24" s="104"/>
      <c r="B24" s="99"/>
      <c r="C24" s="99"/>
    </row>
  </sheetData>
  <mergeCells count="1">
    <mergeCell ref="A1:C1"/>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B976-85A1-4108-8DAA-C62505A18B99}">
  <sheetPr>
    <outlinePr summaryBelow="0" summaryRight="0"/>
    <pageSetUpPr fitToPage="1"/>
  </sheetPr>
  <dimension ref="A1:G29"/>
  <sheetViews>
    <sheetView workbookViewId="0">
      <selection sqref="A1:G1"/>
    </sheetView>
  </sheetViews>
  <sheetFormatPr baseColWidth="10" defaultColWidth="12.5" defaultRowHeight="15" x14ac:dyDescent="0.2"/>
  <cols>
    <col min="1" max="1" width="15.6640625" customWidth="1"/>
  </cols>
  <sheetData>
    <row r="1" spans="1:7" ht="29" thickBot="1" x14ac:dyDescent="0.35">
      <c r="A1" s="506" t="s">
        <v>241</v>
      </c>
      <c r="B1" s="507"/>
      <c r="C1" s="507"/>
      <c r="D1" s="507"/>
      <c r="E1" s="507"/>
      <c r="F1" s="507"/>
      <c r="G1" s="508"/>
    </row>
    <row r="2" spans="1:7" ht="54" x14ac:dyDescent="0.35">
      <c r="A2" s="220" t="s">
        <v>27</v>
      </c>
      <c r="B2" s="95" t="s">
        <v>47</v>
      </c>
      <c r="C2" s="96"/>
      <c r="D2" s="95"/>
      <c r="E2" s="97"/>
      <c r="F2" s="97"/>
      <c r="G2" s="221"/>
    </row>
    <row r="3" spans="1:7" ht="27" x14ac:dyDescent="0.35">
      <c r="A3" s="222"/>
      <c r="B3" s="85"/>
      <c r="C3" s="85"/>
      <c r="D3" s="84">
        <v>501</v>
      </c>
      <c r="E3" s="86"/>
      <c r="F3" s="86"/>
      <c r="G3" s="223"/>
    </row>
    <row r="4" spans="1:7" ht="27" x14ac:dyDescent="0.35">
      <c r="A4" s="222"/>
      <c r="B4" s="85"/>
      <c r="C4" s="85"/>
      <c r="D4" s="84">
        <v>502</v>
      </c>
      <c r="E4" s="86"/>
      <c r="F4" s="86"/>
      <c r="G4" s="223"/>
    </row>
    <row r="5" spans="1:7" ht="27" x14ac:dyDescent="0.35">
      <c r="A5" s="222"/>
      <c r="B5" s="85"/>
      <c r="C5" s="85"/>
      <c r="D5" s="84">
        <v>503</v>
      </c>
      <c r="E5" s="86"/>
      <c r="F5" s="86"/>
      <c r="G5" s="223"/>
    </row>
    <row r="6" spans="1:7" ht="27" x14ac:dyDescent="0.35">
      <c r="A6" s="222"/>
      <c r="B6" s="85"/>
      <c r="C6" s="85"/>
      <c r="D6" s="84">
        <v>504</v>
      </c>
      <c r="E6" s="438" t="s">
        <v>106</v>
      </c>
      <c r="F6" s="439"/>
      <c r="G6" s="509"/>
    </row>
    <row r="7" spans="1:7" ht="27" x14ac:dyDescent="0.35">
      <c r="A7" s="222"/>
      <c r="B7" s="85"/>
      <c r="C7" s="85"/>
      <c r="D7" s="84">
        <v>505</v>
      </c>
      <c r="E7" s="439"/>
      <c r="F7" s="441"/>
      <c r="G7" s="509"/>
    </row>
    <row r="8" spans="1:7" ht="27" x14ac:dyDescent="0.35">
      <c r="A8" s="222"/>
      <c r="B8" s="85"/>
      <c r="C8" s="85"/>
      <c r="D8" s="84">
        <v>506</v>
      </c>
      <c r="E8" s="439"/>
      <c r="F8" s="441"/>
      <c r="G8" s="509"/>
    </row>
    <row r="9" spans="1:7" ht="27" x14ac:dyDescent="0.35">
      <c r="A9" s="222"/>
      <c r="B9" s="85"/>
      <c r="C9" s="85"/>
      <c r="D9" s="84">
        <v>507</v>
      </c>
      <c r="E9" s="439"/>
      <c r="F9" s="441"/>
      <c r="G9" s="509"/>
    </row>
    <row r="10" spans="1:7" ht="27" x14ac:dyDescent="0.35">
      <c r="A10" s="222"/>
      <c r="B10" s="85"/>
      <c r="C10" s="85"/>
      <c r="D10" s="84">
        <v>508</v>
      </c>
      <c r="E10" s="439"/>
      <c r="F10" s="441"/>
      <c r="G10" s="509"/>
    </row>
    <row r="11" spans="1:7" ht="27" x14ac:dyDescent="0.35">
      <c r="A11" s="222"/>
      <c r="B11" s="85"/>
      <c r="C11" s="85"/>
      <c r="D11" s="84">
        <v>509</v>
      </c>
      <c r="E11" s="439"/>
      <c r="F11" s="441"/>
      <c r="G11" s="509"/>
    </row>
    <row r="12" spans="1:7" ht="27" x14ac:dyDescent="0.35">
      <c r="A12" s="222"/>
      <c r="B12" s="85"/>
      <c r="C12" s="85"/>
      <c r="D12" s="84">
        <v>510</v>
      </c>
      <c r="E12" s="439"/>
      <c r="F12" s="441"/>
      <c r="G12" s="509"/>
    </row>
    <row r="13" spans="1:7" ht="27" x14ac:dyDescent="0.35">
      <c r="A13" s="222"/>
      <c r="B13" s="85"/>
      <c r="C13" s="85"/>
      <c r="D13" s="84">
        <v>511</v>
      </c>
      <c r="E13" s="439"/>
      <c r="F13" s="439"/>
      <c r="G13" s="509"/>
    </row>
    <row r="14" spans="1:7" ht="27" x14ac:dyDescent="0.35">
      <c r="A14" s="222"/>
      <c r="B14" s="85"/>
      <c r="C14" s="85"/>
      <c r="D14" s="84">
        <v>512</v>
      </c>
      <c r="E14" s="86"/>
      <c r="F14" s="86"/>
      <c r="G14" s="223"/>
    </row>
    <row r="15" spans="1:7" ht="27" x14ac:dyDescent="0.35">
      <c r="A15" s="222"/>
      <c r="B15" s="85"/>
      <c r="C15" s="85"/>
      <c r="D15" s="84">
        <v>513</v>
      </c>
      <c r="E15" s="86"/>
      <c r="F15" s="86"/>
      <c r="G15" s="223"/>
    </row>
    <row r="16" spans="1:7" ht="27" x14ac:dyDescent="0.35">
      <c r="A16" s="222"/>
      <c r="B16" s="85"/>
      <c r="C16" s="85"/>
      <c r="D16" s="84">
        <v>514</v>
      </c>
      <c r="E16" s="86"/>
      <c r="F16" s="86"/>
      <c r="G16" s="223"/>
    </row>
    <row r="17" spans="1:7" ht="27" x14ac:dyDescent="0.35">
      <c r="A17" s="222"/>
      <c r="B17" s="85"/>
      <c r="C17" s="85"/>
      <c r="D17" s="84">
        <v>515</v>
      </c>
      <c r="E17" s="86"/>
      <c r="F17" s="86"/>
      <c r="G17" s="223"/>
    </row>
    <row r="18" spans="1:7" ht="27" x14ac:dyDescent="0.35">
      <c r="A18" s="222"/>
      <c r="B18" s="85"/>
      <c r="C18" s="85"/>
      <c r="D18" s="84">
        <v>516</v>
      </c>
      <c r="E18" s="86"/>
      <c r="F18" s="86"/>
      <c r="G18" s="223"/>
    </row>
    <row r="19" spans="1:7" ht="27" x14ac:dyDescent="0.35">
      <c r="A19" s="222"/>
      <c r="B19" s="85"/>
      <c r="C19" s="85"/>
      <c r="D19" s="84">
        <v>517</v>
      </c>
      <c r="E19" s="86"/>
      <c r="F19" s="86"/>
      <c r="G19" s="223"/>
    </row>
    <row r="20" spans="1:7" ht="27" x14ac:dyDescent="0.35">
      <c r="A20" s="222"/>
      <c r="B20" s="85"/>
      <c r="C20" s="85"/>
      <c r="D20" s="84">
        <v>518</v>
      </c>
      <c r="E20" s="86"/>
      <c r="F20" s="86"/>
      <c r="G20" s="223"/>
    </row>
    <row r="21" spans="1:7" ht="27" x14ac:dyDescent="0.35">
      <c r="A21" s="222"/>
      <c r="B21" s="85"/>
      <c r="C21" s="85"/>
      <c r="D21" s="84">
        <v>519</v>
      </c>
      <c r="E21" s="86"/>
      <c r="F21" s="86"/>
      <c r="G21" s="223"/>
    </row>
    <row r="22" spans="1:7" ht="27" x14ac:dyDescent="0.35">
      <c r="A22" s="222"/>
      <c r="B22" s="85"/>
      <c r="C22" s="85"/>
      <c r="D22" s="84">
        <v>520</v>
      </c>
      <c r="E22" s="86"/>
      <c r="F22" s="86"/>
      <c r="G22" s="223"/>
    </row>
    <row r="23" spans="1:7" ht="27" x14ac:dyDescent="0.35">
      <c r="A23" s="222"/>
      <c r="B23" s="85"/>
      <c r="C23" s="85"/>
      <c r="D23" s="84">
        <v>521</v>
      </c>
      <c r="E23" s="86"/>
      <c r="F23" s="86"/>
      <c r="G23" s="223"/>
    </row>
    <row r="24" spans="1:7" ht="27" x14ac:dyDescent="0.35">
      <c r="A24" s="222"/>
      <c r="B24" s="85"/>
      <c r="C24" s="85"/>
      <c r="D24" s="84">
        <v>522</v>
      </c>
      <c r="E24" s="86"/>
      <c r="F24" s="86"/>
      <c r="G24" s="223"/>
    </row>
    <row r="25" spans="1:7" ht="27" x14ac:dyDescent="0.35">
      <c r="A25" s="222"/>
      <c r="B25" s="85"/>
      <c r="C25" s="85"/>
      <c r="D25" s="84">
        <v>523</v>
      </c>
      <c r="E25" s="86"/>
      <c r="F25" s="86"/>
      <c r="G25" s="223"/>
    </row>
    <row r="26" spans="1:7" ht="27" x14ac:dyDescent="0.35">
      <c r="A26" s="222"/>
      <c r="B26" s="85"/>
      <c r="C26" s="85"/>
      <c r="D26" s="84"/>
      <c r="E26" s="86"/>
      <c r="F26" s="86"/>
      <c r="G26" s="223"/>
    </row>
    <row r="27" spans="1:7" ht="28" thickTop="1" x14ac:dyDescent="0.35">
      <c r="A27" s="224"/>
      <c r="B27" s="225"/>
      <c r="C27" s="225"/>
      <c r="D27" s="226"/>
      <c r="E27" s="227"/>
      <c r="F27" s="227"/>
      <c r="G27" s="228"/>
    </row>
    <row r="28" spans="1:7" ht="25" x14ac:dyDescent="0.25">
      <c r="A28" s="218"/>
      <c r="B28" s="74"/>
      <c r="C28" s="74"/>
      <c r="D28" s="95"/>
      <c r="E28" s="74"/>
      <c r="F28" s="74"/>
      <c r="G28" s="219"/>
    </row>
    <row r="29" spans="1:7" ht="24.75" customHeight="1" thickTop="1" x14ac:dyDescent="0.2">
      <c r="A29" s="202"/>
      <c r="B29" s="203"/>
      <c r="C29" s="203"/>
      <c r="D29" s="203"/>
      <c r="E29" s="203"/>
      <c r="F29" s="203"/>
      <c r="G29" s="204"/>
    </row>
  </sheetData>
  <mergeCells count="2">
    <mergeCell ref="A1:G1"/>
    <mergeCell ref="E6:G13"/>
  </mergeCells>
  <pageMargins left="0.7" right="0.7" top="0.75" bottom="0.75" header="0.3" footer="0.3"/>
  <pageSetup scale="8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fitToPage="1"/>
  </sheetPr>
  <dimension ref="A1:G27"/>
  <sheetViews>
    <sheetView workbookViewId="0">
      <selection activeCell="H16" sqref="H16"/>
    </sheetView>
  </sheetViews>
  <sheetFormatPr baseColWidth="10" defaultColWidth="12.5" defaultRowHeight="15" x14ac:dyDescent="0.2"/>
  <cols>
    <col min="1" max="1" width="16" customWidth="1"/>
    <col min="2" max="2" width="14.5" bestFit="1" customWidth="1"/>
  </cols>
  <sheetData>
    <row r="1" spans="1:7" ht="28" x14ac:dyDescent="0.3">
      <c r="A1" s="510" t="s">
        <v>242</v>
      </c>
      <c r="B1" s="511"/>
      <c r="C1" s="511"/>
      <c r="D1" s="511"/>
      <c r="E1" s="511"/>
      <c r="F1" s="511"/>
      <c r="G1" s="512"/>
    </row>
    <row r="2" spans="1:7" ht="28" x14ac:dyDescent="0.3">
      <c r="A2" s="229" t="s">
        <v>48</v>
      </c>
      <c r="B2" s="167" t="s">
        <v>47</v>
      </c>
      <c r="C2" s="167"/>
      <c r="D2" s="167">
        <v>501</v>
      </c>
      <c r="E2" s="167"/>
      <c r="F2" s="167"/>
      <c r="G2" s="230"/>
    </row>
    <row r="3" spans="1:7" ht="28" x14ac:dyDescent="0.3">
      <c r="A3" s="229"/>
      <c r="B3" s="167"/>
      <c r="C3" s="167"/>
      <c r="D3" s="167">
        <v>502</v>
      </c>
      <c r="E3" s="167"/>
      <c r="F3" s="167"/>
      <c r="G3" s="230"/>
    </row>
    <row r="4" spans="1:7" ht="28" x14ac:dyDescent="0.3">
      <c r="A4" s="229"/>
      <c r="B4" s="167"/>
      <c r="C4" s="167"/>
      <c r="D4" s="167">
        <v>503</v>
      </c>
      <c r="E4" s="167"/>
      <c r="F4" s="167"/>
      <c r="G4" s="230"/>
    </row>
    <row r="5" spans="1:7" ht="28" x14ac:dyDescent="0.3">
      <c r="A5" s="229"/>
      <c r="B5" s="167"/>
      <c r="C5" s="167"/>
      <c r="D5" s="167">
        <v>504</v>
      </c>
      <c r="E5" s="167"/>
      <c r="F5" s="167"/>
      <c r="G5" s="230"/>
    </row>
    <row r="6" spans="1:7" ht="28" x14ac:dyDescent="0.3">
      <c r="A6" s="229"/>
      <c r="B6" s="167"/>
      <c r="C6" s="167"/>
      <c r="D6" s="167">
        <v>505</v>
      </c>
      <c r="E6" s="484" t="s">
        <v>243</v>
      </c>
      <c r="F6" s="513"/>
      <c r="G6" s="514"/>
    </row>
    <row r="7" spans="1:7" ht="28" x14ac:dyDescent="0.3">
      <c r="A7" s="229"/>
      <c r="B7" s="167"/>
      <c r="C7" s="167"/>
      <c r="D7" s="167">
        <v>506</v>
      </c>
      <c r="E7" s="486"/>
      <c r="F7" s="475"/>
      <c r="G7" s="515"/>
    </row>
    <row r="8" spans="1:7" ht="28" x14ac:dyDescent="0.3">
      <c r="A8" s="229"/>
      <c r="B8" s="167"/>
      <c r="C8" s="167"/>
      <c r="D8" s="167">
        <v>507</v>
      </c>
      <c r="E8" s="486"/>
      <c r="F8" s="475"/>
      <c r="G8" s="515"/>
    </row>
    <row r="9" spans="1:7" ht="28" x14ac:dyDescent="0.3">
      <c r="A9" s="229"/>
      <c r="B9" s="167"/>
      <c r="C9" s="167"/>
      <c r="D9" s="167">
        <v>508</v>
      </c>
      <c r="E9" s="486"/>
      <c r="F9" s="475"/>
      <c r="G9" s="515"/>
    </row>
    <row r="10" spans="1:7" ht="28" x14ac:dyDescent="0.3">
      <c r="A10" s="229"/>
      <c r="B10" s="167"/>
      <c r="C10" s="167"/>
      <c r="D10" s="167">
        <v>509</v>
      </c>
      <c r="E10" s="486"/>
      <c r="F10" s="475"/>
      <c r="G10" s="515"/>
    </row>
    <row r="11" spans="1:7" ht="28" x14ac:dyDescent="0.3">
      <c r="A11" s="229"/>
      <c r="B11" s="167"/>
      <c r="C11" s="167"/>
      <c r="D11" s="167">
        <v>510</v>
      </c>
      <c r="E11" s="486"/>
      <c r="F11" s="475"/>
      <c r="G11" s="515"/>
    </row>
    <row r="12" spans="1:7" ht="28" x14ac:dyDescent="0.3">
      <c r="A12" s="229"/>
      <c r="B12" s="167"/>
      <c r="C12" s="167"/>
      <c r="D12" s="167">
        <v>511</v>
      </c>
      <c r="E12" s="486"/>
      <c r="F12" s="475"/>
      <c r="G12" s="515"/>
    </row>
    <row r="13" spans="1:7" ht="28" x14ac:dyDescent="0.3">
      <c r="A13" s="229"/>
      <c r="B13" s="167"/>
      <c r="C13" s="167"/>
      <c r="D13" s="167">
        <v>512</v>
      </c>
      <c r="E13" s="486"/>
      <c r="F13" s="475"/>
      <c r="G13" s="515"/>
    </row>
    <row r="14" spans="1:7" ht="28" x14ac:dyDescent="0.3">
      <c r="A14" s="229"/>
      <c r="B14" s="167"/>
      <c r="C14" s="167"/>
      <c r="D14" s="167">
        <v>513</v>
      </c>
      <c r="E14" s="486"/>
      <c r="F14" s="475"/>
      <c r="G14" s="515"/>
    </row>
    <row r="15" spans="1:7" ht="28" x14ac:dyDescent="0.3">
      <c r="A15" s="229"/>
      <c r="B15" s="167"/>
      <c r="C15" s="167"/>
      <c r="D15" s="167">
        <v>514</v>
      </c>
      <c r="E15" s="486"/>
      <c r="F15" s="475"/>
      <c r="G15" s="515"/>
    </row>
    <row r="16" spans="1:7" ht="28" x14ac:dyDescent="0.3">
      <c r="A16" s="229"/>
      <c r="B16" s="167"/>
      <c r="C16" s="167"/>
      <c r="D16" s="167">
        <v>515</v>
      </c>
      <c r="E16" s="486"/>
      <c r="F16" s="475"/>
      <c r="G16" s="515"/>
    </row>
    <row r="17" spans="1:7" ht="28" x14ac:dyDescent="0.3">
      <c r="A17" s="229"/>
      <c r="B17" s="167"/>
      <c r="C17" s="167"/>
      <c r="D17" s="167">
        <v>516</v>
      </c>
      <c r="E17" s="488"/>
      <c r="F17" s="476"/>
      <c r="G17" s="516"/>
    </row>
    <row r="18" spans="1:7" ht="28" x14ac:dyDescent="0.3">
      <c r="A18" s="229"/>
      <c r="B18" s="167"/>
      <c r="C18" s="167"/>
      <c r="D18" s="167">
        <v>517</v>
      </c>
      <c r="E18" s="167"/>
      <c r="F18" s="167"/>
      <c r="G18" s="230"/>
    </row>
    <row r="19" spans="1:7" ht="28" x14ac:dyDescent="0.3">
      <c r="A19" s="229"/>
      <c r="B19" s="167"/>
      <c r="C19" s="167"/>
      <c r="D19" s="167">
        <v>518</v>
      </c>
      <c r="E19" s="167"/>
      <c r="F19" s="167"/>
      <c r="G19" s="230"/>
    </row>
    <row r="20" spans="1:7" ht="28" x14ac:dyDescent="0.3">
      <c r="A20" s="229"/>
      <c r="B20" s="167"/>
      <c r="C20" s="167"/>
      <c r="D20" s="167">
        <v>519</v>
      </c>
      <c r="E20" s="167"/>
      <c r="F20" s="167"/>
      <c r="G20" s="230"/>
    </row>
    <row r="21" spans="1:7" ht="28" x14ac:dyDescent="0.3">
      <c r="A21" s="229"/>
      <c r="B21" s="167"/>
      <c r="C21" s="167"/>
      <c r="D21" s="167">
        <v>520</v>
      </c>
      <c r="E21" s="167"/>
      <c r="F21" s="167"/>
      <c r="G21" s="230"/>
    </row>
    <row r="22" spans="1:7" ht="28" x14ac:dyDescent="0.3">
      <c r="A22" s="229"/>
      <c r="B22" s="167"/>
      <c r="C22" s="167"/>
      <c r="D22" s="167">
        <v>521</v>
      </c>
      <c r="E22" s="167"/>
      <c r="F22" s="167"/>
      <c r="G22" s="230"/>
    </row>
    <row r="23" spans="1:7" ht="28" x14ac:dyDescent="0.3">
      <c r="A23" s="229"/>
      <c r="B23" s="167"/>
      <c r="C23" s="167"/>
      <c r="D23" s="167">
        <v>522</v>
      </c>
      <c r="E23" s="167"/>
      <c r="F23" s="167"/>
      <c r="G23" s="230"/>
    </row>
    <row r="24" spans="1:7" ht="28" x14ac:dyDescent="0.3">
      <c r="A24" s="229"/>
      <c r="B24" s="167"/>
      <c r="C24" s="167"/>
      <c r="D24" s="167">
        <v>523</v>
      </c>
      <c r="E24" s="167"/>
      <c r="F24" s="167"/>
      <c r="G24" s="230"/>
    </row>
    <row r="25" spans="1:7" ht="28" x14ac:dyDescent="0.3">
      <c r="A25" s="229"/>
      <c r="B25" s="167"/>
      <c r="C25" s="167"/>
      <c r="D25" s="167"/>
      <c r="E25" s="167"/>
      <c r="F25" s="167"/>
      <c r="G25" s="230"/>
    </row>
    <row r="26" spans="1:7" ht="28" x14ac:dyDescent="0.3">
      <c r="A26" s="229"/>
      <c r="B26" s="167"/>
      <c r="C26" s="167"/>
      <c r="D26" s="167"/>
      <c r="E26" s="167"/>
      <c r="F26" s="167"/>
      <c r="G26" s="230"/>
    </row>
    <row r="27" spans="1:7" ht="28" x14ac:dyDescent="0.3">
      <c r="A27" s="231"/>
      <c r="B27" s="232"/>
      <c r="C27" s="232"/>
      <c r="D27" s="167"/>
      <c r="E27" s="232"/>
      <c r="F27" s="232"/>
      <c r="G27" s="233"/>
    </row>
  </sheetData>
  <mergeCells count="2">
    <mergeCell ref="A1:G1"/>
    <mergeCell ref="E6:G17"/>
  </mergeCells>
  <pageMargins left="0.7" right="0.7" top="0.75" bottom="0.75" header="0.3" footer="0.3"/>
  <pageSetup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fitToPage="1"/>
  </sheetPr>
  <dimension ref="A1:G27"/>
  <sheetViews>
    <sheetView topLeftCell="A21" workbookViewId="0">
      <selection sqref="A1:G1"/>
    </sheetView>
  </sheetViews>
  <sheetFormatPr baseColWidth="10" defaultColWidth="12.5" defaultRowHeight="15" x14ac:dyDescent="0.2"/>
  <cols>
    <col min="1" max="1" width="17.6640625" customWidth="1"/>
    <col min="2" max="2" width="15.6640625" customWidth="1"/>
    <col min="3" max="3" width="21.1640625" bestFit="1" customWidth="1"/>
    <col min="4" max="4" width="17.6640625" bestFit="1" customWidth="1"/>
  </cols>
  <sheetData>
    <row r="1" spans="1:7" ht="29" x14ac:dyDescent="0.35">
      <c r="A1" s="517" t="s">
        <v>244</v>
      </c>
      <c r="B1" s="518"/>
      <c r="C1" s="518"/>
      <c r="D1" s="518"/>
      <c r="E1" s="518"/>
      <c r="F1" s="518"/>
      <c r="G1" s="519"/>
    </row>
    <row r="2" spans="1:7" ht="29" x14ac:dyDescent="0.35">
      <c r="A2" s="234" t="s">
        <v>48</v>
      </c>
      <c r="B2" s="164" t="s">
        <v>47</v>
      </c>
      <c r="C2" s="187" t="s">
        <v>49</v>
      </c>
      <c r="D2" s="164" t="s">
        <v>50</v>
      </c>
      <c r="E2" s="235"/>
      <c r="F2" s="236"/>
      <c r="G2" s="237">
        <v>501</v>
      </c>
    </row>
    <row r="3" spans="1:7" ht="29" x14ac:dyDescent="0.35">
      <c r="A3" s="238"/>
      <c r="B3" s="239"/>
      <c r="C3" s="240"/>
      <c r="D3" s="239"/>
      <c r="E3" s="473" t="s">
        <v>51</v>
      </c>
      <c r="F3" s="520"/>
      <c r="G3" s="230">
        <v>502</v>
      </c>
    </row>
    <row r="4" spans="1:7" ht="29" x14ac:dyDescent="0.35">
      <c r="A4" s="238"/>
      <c r="B4" s="239"/>
      <c r="C4" s="240"/>
      <c r="D4" s="239"/>
      <c r="E4" s="521"/>
      <c r="F4" s="520"/>
      <c r="G4" s="237">
        <v>503</v>
      </c>
    </row>
    <row r="5" spans="1:7" ht="29" x14ac:dyDescent="0.35">
      <c r="A5" s="238"/>
      <c r="B5" s="239"/>
      <c r="C5" s="240"/>
      <c r="D5" s="239"/>
      <c r="E5" s="521"/>
      <c r="F5" s="520"/>
      <c r="G5" s="230">
        <v>504</v>
      </c>
    </row>
    <row r="6" spans="1:7" ht="29" x14ac:dyDescent="0.35">
      <c r="A6" s="238"/>
      <c r="B6" s="239"/>
      <c r="C6" s="240"/>
      <c r="D6" s="239"/>
      <c r="E6" s="521"/>
      <c r="F6" s="520"/>
      <c r="G6" s="237">
        <v>505</v>
      </c>
    </row>
    <row r="7" spans="1:7" ht="29" x14ac:dyDescent="0.35">
      <c r="A7" s="238"/>
      <c r="B7" s="239"/>
      <c r="C7" s="240"/>
      <c r="D7" s="239"/>
      <c r="E7" s="521"/>
      <c r="F7" s="520"/>
      <c r="G7" s="230">
        <v>506</v>
      </c>
    </row>
    <row r="8" spans="1:7" ht="29" x14ac:dyDescent="0.35">
      <c r="A8" s="238"/>
      <c r="B8" s="239"/>
      <c r="C8" s="240"/>
      <c r="D8" s="239"/>
      <c r="E8" s="521"/>
      <c r="F8" s="520"/>
      <c r="G8" s="237">
        <v>507</v>
      </c>
    </row>
    <row r="9" spans="1:7" ht="29" x14ac:dyDescent="0.35">
      <c r="A9" s="238"/>
      <c r="B9" s="239"/>
      <c r="C9" s="240"/>
      <c r="D9" s="239"/>
      <c r="E9" s="521"/>
      <c r="F9" s="520"/>
      <c r="G9" s="230">
        <v>508</v>
      </c>
    </row>
    <row r="10" spans="1:7" ht="29" x14ac:dyDescent="0.35">
      <c r="A10" s="238"/>
      <c r="B10" s="239"/>
      <c r="C10" s="240"/>
      <c r="D10" s="239"/>
      <c r="E10" s="521"/>
      <c r="F10" s="520"/>
      <c r="G10" s="237">
        <v>509</v>
      </c>
    </row>
    <row r="11" spans="1:7" ht="29" x14ac:dyDescent="0.35">
      <c r="A11" s="238"/>
      <c r="B11" s="239"/>
      <c r="C11" s="240"/>
      <c r="D11" s="239"/>
      <c r="E11" s="521"/>
      <c r="F11" s="520"/>
      <c r="G11" s="230">
        <v>510</v>
      </c>
    </row>
    <row r="12" spans="1:7" ht="29" x14ac:dyDescent="0.35">
      <c r="A12" s="238"/>
      <c r="B12" s="239"/>
      <c r="C12" s="240"/>
      <c r="D12" s="239"/>
      <c r="E12" s="521"/>
      <c r="F12" s="520"/>
      <c r="G12" s="237">
        <v>511</v>
      </c>
    </row>
    <row r="13" spans="1:7" ht="29" x14ac:dyDescent="0.35">
      <c r="A13" s="238"/>
      <c r="B13" s="239"/>
      <c r="C13" s="240"/>
      <c r="D13" s="239"/>
      <c r="E13" s="521"/>
      <c r="F13" s="520"/>
      <c r="G13" s="230">
        <v>512</v>
      </c>
    </row>
    <row r="14" spans="1:7" ht="29" x14ac:dyDescent="0.35">
      <c r="A14" s="238"/>
      <c r="B14" s="239"/>
      <c r="C14" s="240"/>
      <c r="D14" s="239"/>
      <c r="E14" s="521"/>
      <c r="F14" s="520"/>
      <c r="G14" s="237">
        <v>513</v>
      </c>
    </row>
    <row r="15" spans="1:7" ht="29" x14ac:dyDescent="0.35">
      <c r="A15" s="238"/>
      <c r="B15" s="239"/>
      <c r="C15" s="240"/>
      <c r="D15" s="239"/>
      <c r="E15" s="521"/>
      <c r="F15" s="520"/>
      <c r="G15" s="230">
        <v>514</v>
      </c>
    </row>
    <row r="16" spans="1:7" ht="29" x14ac:dyDescent="0.35">
      <c r="A16" s="238"/>
      <c r="B16" s="239"/>
      <c r="C16" s="240"/>
      <c r="D16" s="239"/>
      <c r="E16" s="521"/>
      <c r="F16" s="520"/>
      <c r="G16" s="237">
        <v>515</v>
      </c>
    </row>
    <row r="17" spans="1:7" ht="29" x14ac:dyDescent="0.35">
      <c r="A17" s="238"/>
      <c r="B17" s="239"/>
      <c r="C17" s="240"/>
      <c r="D17" s="239"/>
      <c r="E17" s="521"/>
      <c r="F17" s="520"/>
      <c r="G17" s="230">
        <v>516</v>
      </c>
    </row>
    <row r="18" spans="1:7" ht="29" x14ac:dyDescent="0.35">
      <c r="A18" s="238"/>
      <c r="B18" s="239"/>
      <c r="C18" s="240"/>
      <c r="D18" s="239"/>
      <c r="E18" s="521"/>
      <c r="F18" s="520"/>
      <c r="G18" s="237">
        <v>517</v>
      </c>
    </row>
    <row r="19" spans="1:7" ht="29" x14ac:dyDescent="0.35">
      <c r="A19" s="238"/>
      <c r="B19" s="239"/>
      <c r="C19" s="240"/>
      <c r="D19" s="239"/>
      <c r="E19" s="521"/>
      <c r="F19" s="520"/>
      <c r="G19" s="230">
        <v>518</v>
      </c>
    </row>
    <row r="20" spans="1:7" ht="29" x14ac:dyDescent="0.35">
      <c r="A20" s="238"/>
      <c r="B20" s="239"/>
      <c r="C20" s="240"/>
      <c r="D20" s="239"/>
      <c r="E20" s="521"/>
      <c r="F20" s="520"/>
      <c r="G20" s="237">
        <v>519</v>
      </c>
    </row>
    <row r="21" spans="1:7" ht="29" x14ac:dyDescent="0.35">
      <c r="A21" s="238"/>
      <c r="B21" s="239"/>
      <c r="C21" s="240"/>
      <c r="D21" s="239"/>
      <c r="E21" s="521"/>
      <c r="F21" s="520"/>
      <c r="G21" s="230">
        <v>520</v>
      </c>
    </row>
    <row r="22" spans="1:7" ht="29" x14ac:dyDescent="0.35">
      <c r="A22" s="238"/>
      <c r="B22" s="239"/>
      <c r="C22" s="240"/>
      <c r="D22" s="239"/>
      <c r="E22" s="521"/>
      <c r="F22" s="520"/>
      <c r="G22" s="237">
        <v>521</v>
      </c>
    </row>
    <row r="23" spans="1:7" ht="29" x14ac:dyDescent="0.35">
      <c r="A23" s="238"/>
      <c r="B23" s="239"/>
      <c r="C23" s="240"/>
      <c r="D23" s="239"/>
      <c r="E23" s="521"/>
      <c r="F23" s="520"/>
      <c r="G23" s="230">
        <v>522</v>
      </c>
    </row>
    <row r="24" spans="1:7" ht="29" x14ac:dyDescent="0.35">
      <c r="A24" s="238"/>
      <c r="B24" s="239"/>
      <c r="C24" s="240"/>
      <c r="D24" s="239"/>
      <c r="E24" s="522"/>
      <c r="F24" s="523"/>
      <c r="G24" s="237">
        <v>523</v>
      </c>
    </row>
    <row r="25" spans="1:7" ht="29" x14ac:dyDescent="0.35">
      <c r="A25" s="238"/>
      <c r="B25" s="239"/>
      <c r="C25" s="240"/>
      <c r="D25" s="239"/>
      <c r="E25" s="241"/>
      <c r="F25" s="239"/>
      <c r="G25" s="230"/>
    </row>
    <row r="26" spans="1:7" ht="29" x14ac:dyDescent="0.35">
      <c r="A26" s="238"/>
      <c r="B26" s="239"/>
      <c r="C26" s="239"/>
      <c r="D26" s="236"/>
      <c r="E26" s="239"/>
      <c r="F26" s="239"/>
      <c r="G26" s="237"/>
    </row>
    <row r="27" spans="1:7" ht="29" x14ac:dyDescent="0.35">
      <c r="A27" s="242"/>
      <c r="B27" s="243"/>
      <c r="C27" s="243"/>
      <c r="D27" s="243"/>
      <c r="E27" s="243"/>
      <c r="F27" s="243"/>
      <c r="G27" s="230"/>
    </row>
  </sheetData>
  <mergeCells count="2">
    <mergeCell ref="A1:G1"/>
    <mergeCell ref="E3:F24"/>
  </mergeCells>
  <pageMargins left="0.7" right="0.7" top="0.75" bottom="0.75" header="0.3" footer="0.3"/>
  <pageSetup scale="8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fitToPage="1"/>
  </sheetPr>
  <dimension ref="A1:G28"/>
  <sheetViews>
    <sheetView topLeftCell="A15" workbookViewId="0">
      <selection sqref="A1:G1"/>
    </sheetView>
  </sheetViews>
  <sheetFormatPr baseColWidth="10" defaultColWidth="12.5" defaultRowHeight="15" x14ac:dyDescent="0.2"/>
  <cols>
    <col min="1" max="1" width="14.1640625" bestFit="1" customWidth="1"/>
    <col min="2" max="2" width="17.6640625" bestFit="1" customWidth="1"/>
    <col min="3" max="3" width="11.1640625" customWidth="1"/>
    <col min="4" max="4" width="8.5" bestFit="1" customWidth="1"/>
    <col min="5" max="5" width="17.6640625" bestFit="1" customWidth="1"/>
  </cols>
  <sheetData>
    <row r="1" spans="1:7" ht="28" x14ac:dyDescent="0.3">
      <c r="A1" s="524" t="s">
        <v>245</v>
      </c>
      <c r="B1" s="525"/>
      <c r="C1" s="525"/>
      <c r="D1" s="525"/>
      <c r="E1" s="525"/>
      <c r="F1" s="525"/>
      <c r="G1" s="526"/>
    </row>
    <row r="2" spans="1:7" ht="58" x14ac:dyDescent="0.3">
      <c r="A2" s="244" t="s">
        <v>48</v>
      </c>
      <c r="B2" s="245" t="s">
        <v>52</v>
      </c>
      <c r="D2" s="164"/>
      <c r="E2" s="164" t="s">
        <v>50</v>
      </c>
      <c r="F2" s="164"/>
      <c r="G2" s="246"/>
    </row>
    <row r="3" spans="1:7" ht="28" x14ac:dyDescent="0.3">
      <c r="A3" s="247"/>
      <c r="B3" s="167"/>
      <c r="C3" s="167"/>
      <c r="D3" s="167">
        <v>501</v>
      </c>
      <c r="E3" s="167"/>
      <c r="F3" s="484" t="s">
        <v>56</v>
      </c>
      <c r="G3" s="527"/>
    </row>
    <row r="4" spans="1:7" ht="28" x14ac:dyDescent="0.3">
      <c r="A4" s="247"/>
      <c r="B4" s="167"/>
      <c r="C4" s="167"/>
      <c r="D4" s="167">
        <v>502</v>
      </c>
      <c r="E4" s="167"/>
      <c r="F4" s="486"/>
      <c r="G4" s="528"/>
    </row>
    <row r="5" spans="1:7" ht="28" x14ac:dyDescent="0.3">
      <c r="A5" s="247"/>
      <c r="B5" s="167"/>
      <c r="C5" s="167"/>
      <c r="D5" s="167">
        <v>503</v>
      </c>
      <c r="E5" s="167"/>
      <c r="F5" s="486"/>
      <c r="G5" s="528"/>
    </row>
    <row r="6" spans="1:7" ht="28" x14ac:dyDescent="0.3">
      <c r="A6" s="247"/>
      <c r="B6" s="167"/>
      <c r="C6" s="167"/>
      <c r="D6" s="167">
        <v>504</v>
      </c>
      <c r="E6" s="169"/>
      <c r="F6" s="486"/>
      <c r="G6" s="528"/>
    </row>
    <row r="7" spans="1:7" ht="28" x14ac:dyDescent="0.3">
      <c r="A7" s="247"/>
      <c r="B7" s="167"/>
      <c r="C7" s="167"/>
      <c r="D7" s="167">
        <v>505</v>
      </c>
      <c r="E7" s="169"/>
      <c r="F7" s="486"/>
      <c r="G7" s="528"/>
    </row>
    <row r="8" spans="1:7" ht="28" x14ac:dyDescent="0.3">
      <c r="A8" s="247"/>
      <c r="B8" s="167"/>
      <c r="C8" s="167"/>
      <c r="D8" s="167">
        <v>506</v>
      </c>
      <c r="E8" s="169"/>
      <c r="F8" s="486"/>
      <c r="G8" s="528"/>
    </row>
    <row r="9" spans="1:7" ht="28" x14ac:dyDescent="0.3">
      <c r="A9" s="247"/>
      <c r="B9" s="167"/>
      <c r="C9" s="167"/>
      <c r="D9" s="167">
        <v>507</v>
      </c>
      <c r="E9" s="169"/>
      <c r="F9" s="486"/>
      <c r="G9" s="528"/>
    </row>
    <row r="10" spans="1:7" ht="28" x14ac:dyDescent="0.3">
      <c r="A10" s="247"/>
      <c r="B10" s="167"/>
      <c r="C10" s="167"/>
      <c r="D10" s="167">
        <v>508</v>
      </c>
      <c r="E10" s="169"/>
      <c r="F10" s="486"/>
      <c r="G10" s="528"/>
    </row>
    <row r="11" spans="1:7" ht="28" x14ac:dyDescent="0.3">
      <c r="A11" s="247"/>
      <c r="B11" s="167"/>
      <c r="C11" s="167"/>
      <c r="D11" s="167">
        <v>509</v>
      </c>
      <c r="E11" s="169"/>
      <c r="F11" s="486"/>
      <c r="G11" s="528"/>
    </row>
    <row r="12" spans="1:7" ht="28" x14ac:dyDescent="0.3">
      <c r="A12" s="247"/>
      <c r="B12" s="167"/>
      <c r="C12" s="167"/>
      <c r="D12" s="167">
        <v>510</v>
      </c>
      <c r="E12" s="169"/>
      <c r="F12" s="486"/>
      <c r="G12" s="528"/>
    </row>
    <row r="13" spans="1:7" ht="28" x14ac:dyDescent="0.3">
      <c r="A13" s="247"/>
      <c r="B13" s="167"/>
      <c r="C13" s="167"/>
      <c r="D13" s="167">
        <v>511</v>
      </c>
      <c r="E13" s="169"/>
      <c r="F13" s="486"/>
      <c r="G13" s="528"/>
    </row>
    <row r="14" spans="1:7" ht="28" x14ac:dyDescent="0.3">
      <c r="A14" s="247"/>
      <c r="B14" s="167"/>
      <c r="C14" s="167"/>
      <c r="D14" s="167">
        <v>512</v>
      </c>
      <c r="E14" s="167"/>
      <c r="F14" s="486"/>
      <c r="G14" s="528"/>
    </row>
    <row r="15" spans="1:7" ht="28" x14ac:dyDescent="0.3">
      <c r="A15" s="247"/>
      <c r="B15" s="167"/>
      <c r="C15" s="167"/>
      <c r="D15" s="167">
        <v>513</v>
      </c>
      <c r="E15" s="167"/>
      <c r="F15" s="486"/>
      <c r="G15" s="528"/>
    </row>
    <row r="16" spans="1:7" ht="28" x14ac:dyDescent="0.3">
      <c r="A16" s="247"/>
      <c r="B16" s="167"/>
      <c r="C16" s="167"/>
      <c r="D16" s="167">
        <v>514</v>
      </c>
      <c r="E16" s="167"/>
      <c r="F16" s="486"/>
      <c r="G16" s="528"/>
    </row>
    <row r="17" spans="1:7" ht="28" x14ac:dyDescent="0.3">
      <c r="A17" s="247"/>
      <c r="B17" s="167"/>
      <c r="C17" s="167"/>
      <c r="D17" s="167">
        <v>515</v>
      </c>
      <c r="E17" s="167"/>
      <c r="F17" s="486"/>
      <c r="G17" s="528"/>
    </row>
    <row r="18" spans="1:7" ht="28" x14ac:dyDescent="0.3">
      <c r="A18" s="247"/>
      <c r="B18" s="167"/>
      <c r="C18" s="167"/>
      <c r="D18" s="167">
        <v>516</v>
      </c>
      <c r="E18" s="167"/>
      <c r="F18" s="486"/>
      <c r="G18" s="528"/>
    </row>
    <row r="19" spans="1:7" ht="28" x14ac:dyDescent="0.3">
      <c r="A19" s="247"/>
      <c r="B19" s="167"/>
      <c r="C19" s="167"/>
      <c r="D19" s="167">
        <v>517</v>
      </c>
      <c r="E19" s="167"/>
      <c r="F19" s="486"/>
      <c r="G19" s="528"/>
    </row>
    <row r="20" spans="1:7" ht="28" x14ac:dyDescent="0.3">
      <c r="A20" s="247"/>
      <c r="B20" s="167"/>
      <c r="C20" s="167"/>
      <c r="D20" s="167">
        <v>518</v>
      </c>
      <c r="E20" s="167"/>
      <c r="F20" s="486"/>
      <c r="G20" s="528"/>
    </row>
    <row r="21" spans="1:7" ht="28" x14ac:dyDescent="0.3">
      <c r="A21" s="247"/>
      <c r="B21" s="167"/>
      <c r="C21" s="167"/>
      <c r="D21" s="167">
        <v>519</v>
      </c>
      <c r="E21" s="167"/>
      <c r="F21" s="486"/>
      <c r="G21" s="528"/>
    </row>
    <row r="22" spans="1:7" ht="28" x14ac:dyDescent="0.3">
      <c r="A22" s="247"/>
      <c r="B22" s="167"/>
      <c r="C22" s="167"/>
      <c r="D22" s="167">
        <v>520</v>
      </c>
      <c r="E22" s="167"/>
      <c r="F22" s="486"/>
      <c r="G22" s="528"/>
    </row>
    <row r="23" spans="1:7" ht="28" x14ac:dyDescent="0.3">
      <c r="A23" s="247"/>
      <c r="B23" s="167"/>
      <c r="C23" s="167"/>
      <c r="D23" s="167">
        <v>521</v>
      </c>
      <c r="E23" s="167"/>
      <c r="F23" s="486"/>
      <c r="G23" s="528"/>
    </row>
    <row r="24" spans="1:7" ht="28" x14ac:dyDescent="0.3">
      <c r="A24" s="247"/>
      <c r="B24" s="167"/>
      <c r="C24" s="167"/>
      <c r="D24" s="167">
        <v>522</v>
      </c>
      <c r="E24" s="167"/>
      <c r="F24" s="486"/>
      <c r="G24" s="528"/>
    </row>
    <row r="25" spans="1:7" ht="28" x14ac:dyDescent="0.3">
      <c r="A25" s="247"/>
      <c r="B25" s="167"/>
      <c r="C25" s="167"/>
      <c r="D25" s="167">
        <v>523</v>
      </c>
      <c r="E25" s="167"/>
      <c r="F25" s="486"/>
      <c r="G25" s="528"/>
    </row>
    <row r="26" spans="1:7" ht="28" x14ac:dyDescent="0.3">
      <c r="A26" s="247"/>
      <c r="B26" s="167"/>
      <c r="C26" s="167"/>
      <c r="D26" s="167"/>
      <c r="E26" s="167"/>
      <c r="F26" s="486"/>
      <c r="G26" s="528"/>
    </row>
    <row r="27" spans="1:7" ht="28" x14ac:dyDescent="0.3">
      <c r="A27" s="248"/>
      <c r="B27" s="249"/>
      <c r="C27" s="249"/>
      <c r="D27" s="167"/>
      <c r="E27" s="249"/>
      <c r="F27" s="529"/>
      <c r="G27" s="530"/>
    </row>
    <row r="28" spans="1:7" ht="28" x14ac:dyDescent="0.3">
      <c r="A28" s="250"/>
      <c r="B28" s="251"/>
      <c r="C28" s="251"/>
      <c r="D28" s="167"/>
      <c r="E28" s="251"/>
      <c r="F28" s="251"/>
      <c r="G28" s="252"/>
    </row>
  </sheetData>
  <mergeCells count="2">
    <mergeCell ref="A1:G1"/>
    <mergeCell ref="F3:G27"/>
  </mergeCells>
  <pageMargins left="0.7" right="0.7" top="0.75" bottom="0.75" header="0.3" footer="0.3"/>
  <pageSetup scale="8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CE35-28F6-47B9-8273-D43ADD276316}">
  <sheetPr>
    <outlinePr summaryBelow="0" summaryRight="0"/>
    <pageSetUpPr fitToPage="1"/>
  </sheetPr>
  <dimension ref="A1:G29"/>
  <sheetViews>
    <sheetView topLeftCell="A8" workbookViewId="0">
      <selection activeCell="J9" sqref="J9"/>
    </sheetView>
  </sheetViews>
  <sheetFormatPr baseColWidth="10" defaultColWidth="12.5" defaultRowHeight="15" x14ac:dyDescent="0.2"/>
  <cols>
    <col min="1" max="1" width="15.6640625" customWidth="1"/>
  </cols>
  <sheetData>
    <row r="1" spans="1:7" ht="29" thickBot="1" x14ac:dyDescent="0.35">
      <c r="A1" s="531" t="s">
        <v>246</v>
      </c>
      <c r="B1" s="532"/>
      <c r="C1" s="532"/>
      <c r="D1" s="532"/>
      <c r="E1" s="532"/>
      <c r="F1" s="532"/>
      <c r="G1" s="533"/>
    </row>
    <row r="2" spans="1:7" ht="54" x14ac:dyDescent="0.35">
      <c r="A2" s="153" t="s">
        <v>27</v>
      </c>
      <c r="B2" s="95" t="s">
        <v>47</v>
      </c>
      <c r="C2" s="96"/>
      <c r="D2" s="95"/>
      <c r="E2" s="97"/>
      <c r="F2" s="97"/>
      <c r="G2" s="154"/>
    </row>
    <row r="3" spans="1:7" ht="27" x14ac:dyDescent="0.35">
      <c r="A3" s="155"/>
      <c r="B3" s="85"/>
      <c r="C3" s="85"/>
      <c r="D3" s="84">
        <v>501</v>
      </c>
      <c r="E3" s="86"/>
      <c r="F3" s="86"/>
      <c r="G3" s="156"/>
    </row>
    <row r="4" spans="1:7" ht="27" x14ac:dyDescent="0.35">
      <c r="A4" s="155"/>
      <c r="B4" s="85"/>
      <c r="C4" s="85"/>
      <c r="D4" s="84">
        <v>502</v>
      </c>
      <c r="E4" s="86"/>
      <c r="F4" s="86"/>
      <c r="G4" s="156"/>
    </row>
    <row r="5" spans="1:7" ht="27" x14ac:dyDescent="0.35">
      <c r="A5" s="155"/>
      <c r="B5" s="85"/>
      <c r="C5" s="85"/>
      <c r="D5" s="84">
        <v>503</v>
      </c>
      <c r="E5" s="86"/>
      <c r="F5" s="86"/>
      <c r="G5" s="156"/>
    </row>
    <row r="6" spans="1:7" ht="27" x14ac:dyDescent="0.35">
      <c r="A6" s="155"/>
      <c r="B6" s="85"/>
      <c r="C6" s="85"/>
      <c r="D6" s="84">
        <v>504</v>
      </c>
      <c r="E6" s="438" t="s">
        <v>106</v>
      </c>
      <c r="F6" s="439"/>
      <c r="G6" s="461"/>
    </row>
    <row r="7" spans="1:7" ht="27" x14ac:dyDescent="0.35">
      <c r="A7" s="155"/>
      <c r="B7" s="85"/>
      <c r="C7" s="85"/>
      <c r="D7" s="84">
        <v>505</v>
      </c>
      <c r="E7" s="439"/>
      <c r="F7" s="441"/>
      <c r="G7" s="461"/>
    </row>
    <row r="8" spans="1:7" ht="27" x14ac:dyDescent="0.35">
      <c r="A8" s="155"/>
      <c r="B8" s="85"/>
      <c r="C8" s="85"/>
      <c r="D8" s="84">
        <v>506</v>
      </c>
      <c r="E8" s="439"/>
      <c r="F8" s="441"/>
      <c r="G8" s="461"/>
    </row>
    <row r="9" spans="1:7" ht="27" x14ac:dyDescent="0.35">
      <c r="A9" s="155"/>
      <c r="B9" s="85"/>
      <c r="C9" s="85"/>
      <c r="D9" s="84">
        <v>507</v>
      </c>
      <c r="E9" s="439"/>
      <c r="F9" s="441"/>
      <c r="G9" s="461"/>
    </row>
    <row r="10" spans="1:7" ht="27" x14ac:dyDescent="0.35">
      <c r="A10" s="155"/>
      <c r="B10" s="85"/>
      <c r="C10" s="85"/>
      <c r="D10" s="84">
        <v>508</v>
      </c>
      <c r="E10" s="439"/>
      <c r="F10" s="441"/>
      <c r="G10" s="461"/>
    </row>
    <row r="11" spans="1:7" ht="27" x14ac:dyDescent="0.35">
      <c r="A11" s="155"/>
      <c r="B11" s="85"/>
      <c r="C11" s="85"/>
      <c r="D11" s="84">
        <v>509</v>
      </c>
      <c r="E11" s="439"/>
      <c r="F11" s="441"/>
      <c r="G11" s="461"/>
    </row>
    <row r="12" spans="1:7" ht="27" x14ac:dyDescent="0.35">
      <c r="A12" s="155"/>
      <c r="B12" s="85"/>
      <c r="C12" s="85"/>
      <c r="D12" s="84">
        <v>510</v>
      </c>
      <c r="E12" s="439"/>
      <c r="F12" s="441"/>
      <c r="G12" s="461"/>
    </row>
    <row r="13" spans="1:7" ht="27" x14ac:dyDescent="0.35">
      <c r="A13" s="155"/>
      <c r="B13" s="85"/>
      <c r="C13" s="85"/>
      <c r="D13" s="84">
        <v>511</v>
      </c>
      <c r="E13" s="439"/>
      <c r="F13" s="439"/>
      <c r="G13" s="461"/>
    </row>
    <row r="14" spans="1:7" ht="27" x14ac:dyDescent="0.35">
      <c r="A14" s="155"/>
      <c r="B14" s="85"/>
      <c r="C14" s="85"/>
      <c r="D14" s="84">
        <v>512</v>
      </c>
      <c r="E14" s="86"/>
      <c r="F14" s="86"/>
      <c r="G14" s="156"/>
    </row>
    <row r="15" spans="1:7" ht="27" x14ac:dyDescent="0.35">
      <c r="A15" s="155"/>
      <c r="B15" s="85"/>
      <c r="C15" s="85"/>
      <c r="D15" s="84">
        <v>513</v>
      </c>
      <c r="E15" s="86"/>
      <c r="F15" s="86"/>
      <c r="G15" s="156"/>
    </row>
    <row r="16" spans="1:7" ht="27" x14ac:dyDescent="0.35">
      <c r="A16" s="155"/>
      <c r="B16" s="85"/>
      <c r="C16" s="85"/>
      <c r="D16" s="84">
        <v>514</v>
      </c>
      <c r="E16" s="86"/>
      <c r="F16" s="86"/>
      <c r="G16" s="156"/>
    </row>
    <row r="17" spans="1:7" ht="27" x14ac:dyDescent="0.35">
      <c r="A17" s="155"/>
      <c r="B17" s="85"/>
      <c r="C17" s="85"/>
      <c r="D17" s="84">
        <v>515</v>
      </c>
      <c r="E17" s="86"/>
      <c r="F17" s="86"/>
      <c r="G17" s="156"/>
    </row>
    <row r="18" spans="1:7" ht="27" x14ac:dyDescent="0.35">
      <c r="A18" s="155"/>
      <c r="B18" s="85"/>
      <c r="C18" s="85"/>
      <c r="D18" s="84">
        <v>516</v>
      </c>
      <c r="E18" s="86"/>
      <c r="F18" s="86"/>
      <c r="G18" s="156"/>
    </row>
    <row r="19" spans="1:7" ht="27" x14ac:dyDescent="0.35">
      <c r="A19" s="155"/>
      <c r="B19" s="85"/>
      <c r="C19" s="85"/>
      <c r="D19" s="84">
        <v>517</v>
      </c>
      <c r="E19" s="86"/>
      <c r="F19" s="86"/>
      <c r="G19" s="156"/>
    </row>
    <row r="20" spans="1:7" ht="27" x14ac:dyDescent="0.35">
      <c r="A20" s="155"/>
      <c r="B20" s="85"/>
      <c r="C20" s="85"/>
      <c r="D20" s="84">
        <v>518</v>
      </c>
      <c r="E20" s="86"/>
      <c r="F20" s="86"/>
      <c r="G20" s="156"/>
    </row>
    <row r="21" spans="1:7" ht="27" x14ac:dyDescent="0.35">
      <c r="A21" s="155"/>
      <c r="B21" s="85"/>
      <c r="C21" s="85"/>
      <c r="D21" s="84">
        <v>519</v>
      </c>
      <c r="E21" s="86"/>
      <c r="F21" s="86"/>
      <c r="G21" s="156"/>
    </row>
    <row r="22" spans="1:7" ht="27" x14ac:dyDescent="0.35">
      <c r="A22" s="155"/>
      <c r="B22" s="85"/>
      <c r="C22" s="85"/>
      <c r="D22" s="84">
        <v>520</v>
      </c>
      <c r="E22" s="86"/>
      <c r="F22" s="86"/>
      <c r="G22" s="156"/>
    </row>
    <row r="23" spans="1:7" ht="27" x14ac:dyDescent="0.35">
      <c r="A23" s="155"/>
      <c r="B23" s="85"/>
      <c r="C23" s="85"/>
      <c r="D23" s="84">
        <v>521</v>
      </c>
      <c r="E23" s="86"/>
      <c r="F23" s="86"/>
      <c r="G23" s="156"/>
    </row>
    <row r="24" spans="1:7" ht="27" x14ac:dyDescent="0.35">
      <c r="A24" s="155"/>
      <c r="B24" s="85"/>
      <c r="C24" s="85"/>
      <c r="D24" s="84">
        <v>522</v>
      </c>
      <c r="E24" s="86"/>
      <c r="F24" s="86"/>
      <c r="G24" s="156"/>
    </row>
    <row r="25" spans="1:7" ht="27" x14ac:dyDescent="0.35">
      <c r="A25" s="155"/>
      <c r="B25" s="85"/>
      <c r="C25" s="85"/>
      <c r="D25" s="84">
        <v>523</v>
      </c>
      <c r="E25" s="86"/>
      <c r="F25" s="86"/>
      <c r="G25" s="156"/>
    </row>
    <row r="26" spans="1:7" ht="27" x14ac:dyDescent="0.35">
      <c r="A26" s="155"/>
      <c r="B26" s="85"/>
      <c r="C26" s="85"/>
      <c r="D26" s="84"/>
      <c r="E26" s="86"/>
      <c r="F26" s="86"/>
      <c r="G26" s="156"/>
    </row>
    <row r="27" spans="1:7" ht="28" thickTop="1" x14ac:dyDescent="0.35">
      <c r="A27" s="253"/>
      <c r="B27" s="254"/>
      <c r="C27" s="254"/>
      <c r="D27" s="255"/>
      <c r="E27" s="256"/>
      <c r="F27" s="256"/>
      <c r="G27" s="257"/>
    </row>
    <row r="28" spans="1:7" ht="25" x14ac:dyDescent="0.25">
      <c r="A28" s="218"/>
      <c r="B28" s="74"/>
      <c r="C28" s="74"/>
      <c r="D28" s="95"/>
      <c r="E28" s="74"/>
      <c r="F28" s="74"/>
      <c r="G28" s="219"/>
    </row>
    <row r="29" spans="1:7" ht="24.75" customHeight="1" thickTop="1" x14ac:dyDescent="0.2">
      <c r="A29" s="202"/>
      <c r="B29" s="203"/>
      <c r="C29" s="203"/>
      <c r="D29" s="203"/>
      <c r="E29" s="203"/>
      <c r="F29" s="203"/>
      <c r="G29" s="204"/>
    </row>
  </sheetData>
  <mergeCells count="2">
    <mergeCell ref="A1:G1"/>
    <mergeCell ref="E6:G13"/>
  </mergeCells>
  <pageMargins left="0.7" right="0.7" top="0.75" bottom="0.75" header="0.3" footer="0.3"/>
  <pageSetup scale="8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pageSetUpPr fitToPage="1"/>
  </sheetPr>
  <dimension ref="A1:G28"/>
  <sheetViews>
    <sheetView workbookViewId="0">
      <selection sqref="A1:G1"/>
    </sheetView>
  </sheetViews>
  <sheetFormatPr baseColWidth="10" defaultColWidth="12.5" defaultRowHeight="15" x14ac:dyDescent="0.2"/>
  <cols>
    <col min="2" max="2" width="19" customWidth="1"/>
  </cols>
  <sheetData>
    <row r="1" spans="1:7" ht="28" x14ac:dyDescent="0.3">
      <c r="A1" s="449" t="s">
        <v>247</v>
      </c>
      <c r="B1" s="462"/>
      <c r="C1" s="462"/>
      <c r="D1" s="462"/>
      <c r="E1" s="462"/>
      <c r="F1" s="462"/>
      <c r="G1" s="463"/>
    </row>
    <row r="2" spans="1:7" ht="28" x14ac:dyDescent="0.3">
      <c r="A2" s="163" t="s">
        <v>48</v>
      </c>
      <c r="B2" s="164" t="s">
        <v>54</v>
      </c>
      <c r="C2" s="164"/>
      <c r="D2" s="164"/>
      <c r="E2" s="164"/>
      <c r="F2" s="164"/>
      <c r="G2" s="165"/>
    </row>
    <row r="3" spans="1:7" ht="28" x14ac:dyDescent="0.3">
      <c r="A3" s="166"/>
      <c r="B3" s="167"/>
      <c r="C3" s="167"/>
      <c r="D3" s="167">
        <v>501</v>
      </c>
      <c r="E3" s="167"/>
      <c r="F3" s="464" t="s">
        <v>55</v>
      </c>
      <c r="G3" s="465"/>
    </row>
    <row r="4" spans="1:7" ht="28" x14ac:dyDescent="0.3">
      <c r="A4" s="166"/>
      <c r="B4" s="167"/>
      <c r="C4" s="167"/>
      <c r="D4" s="167">
        <v>502</v>
      </c>
      <c r="E4" s="167"/>
      <c r="F4" s="466"/>
      <c r="G4" s="467"/>
    </row>
    <row r="5" spans="1:7" ht="28" x14ac:dyDescent="0.3">
      <c r="A5" s="166"/>
      <c r="B5" s="167"/>
      <c r="C5" s="167"/>
      <c r="D5" s="167">
        <v>503</v>
      </c>
      <c r="E5" s="167"/>
      <c r="F5" s="466"/>
      <c r="G5" s="467"/>
    </row>
    <row r="6" spans="1:7" ht="28" x14ac:dyDescent="0.3">
      <c r="A6" s="166"/>
      <c r="B6" s="167"/>
      <c r="C6" s="167"/>
      <c r="D6" s="167">
        <v>504</v>
      </c>
      <c r="E6" s="169"/>
      <c r="F6" s="466"/>
      <c r="G6" s="467"/>
    </row>
    <row r="7" spans="1:7" ht="28" x14ac:dyDescent="0.3">
      <c r="A7" s="166"/>
      <c r="B7" s="167"/>
      <c r="C7" s="167"/>
      <c r="D7" s="167">
        <v>505</v>
      </c>
      <c r="E7" s="169"/>
      <c r="F7" s="466"/>
      <c r="G7" s="467"/>
    </row>
    <row r="8" spans="1:7" ht="28" x14ac:dyDescent="0.3">
      <c r="A8" s="166"/>
      <c r="B8" s="167"/>
      <c r="C8" s="167"/>
      <c r="D8" s="167">
        <v>506</v>
      </c>
      <c r="E8" s="169"/>
      <c r="F8" s="466"/>
      <c r="G8" s="467"/>
    </row>
    <row r="9" spans="1:7" ht="28" x14ac:dyDescent="0.3">
      <c r="A9" s="166"/>
      <c r="B9" s="167"/>
      <c r="C9" s="167"/>
      <c r="D9" s="167">
        <v>507</v>
      </c>
      <c r="E9" s="169"/>
      <c r="F9" s="466"/>
      <c r="G9" s="467"/>
    </row>
    <row r="10" spans="1:7" ht="28" x14ac:dyDescent="0.3">
      <c r="A10" s="166"/>
      <c r="B10" s="167"/>
      <c r="C10" s="167"/>
      <c r="D10" s="167">
        <v>508</v>
      </c>
      <c r="E10" s="169"/>
      <c r="F10" s="466"/>
      <c r="G10" s="467"/>
    </row>
    <row r="11" spans="1:7" ht="28" x14ac:dyDescent="0.3">
      <c r="A11" s="166"/>
      <c r="B11" s="167"/>
      <c r="C11" s="167"/>
      <c r="D11" s="167">
        <v>509</v>
      </c>
      <c r="E11" s="169"/>
      <c r="F11" s="466"/>
      <c r="G11" s="467"/>
    </row>
    <row r="12" spans="1:7" ht="28" x14ac:dyDescent="0.3">
      <c r="A12" s="166"/>
      <c r="B12" s="167"/>
      <c r="C12" s="167"/>
      <c r="D12" s="167">
        <v>510</v>
      </c>
      <c r="E12" s="169"/>
      <c r="F12" s="466"/>
      <c r="G12" s="467"/>
    </row>
    <row r="13" spans="1:7" ht="28" x14ac:dyDescent="0.3">
      <c r="A13" s="166"/>
      <c r="B13" s="167"/>
      <c r="C13" s="167"/>
      <c r="D13" s="167">
        <v>511</v>
      </c>
      <c r="E13" s="169"/>
      <c r="F13" s="466"/>
      <c r="G13" s="467"/>
    </row>
    <row r="14" spans="1:7" ht="28" x14ac:dyDescent="0.3">
      <c r="A14" s="166"/>
      <c r="B14" s="167"/>
      <c r="C14" s="167"/>
      <c r="D14" s="167">
        <v>512</v>
      </c>
      <c r="E14" s="167"/>
      <c r="F14" s="466"/>
      <c r="G14" s="467"/>
    </row>
    <row r="15" spans="1:7" ht="28" x14ac:dyDescent="0.3">
      <c r="A15" s="166"/>
      <c r="B15" s="167"/>
      <c r="C15" s="167"/>
      <c r="D15" s="167">
        <v>513</v>
      </c>
      <c r="E15" s="167"/>
      <c r="F15" s="466"/>
      <c r="G15" s="467"/>
    </row>
    <row r="16" spans="1:7" ht="28" x14ac:dyDescent="0.3">
      <c r="A16" s="166"/>
      <c r="B16" s="167"/>
      <c r="C16" s="167"/>
      <c r="D16" s="167">
        <v>514</v>
      </c>
      <c r="E16" s="167"/>
      <c r="F16" s="466"/>
      <c r="G16" s="467"/>
    </row>
    <row r="17" spans="1:7" ht="28" x14ac:dyDescent="0.3">
      <c r="A17" s="166"/>
      <c r="B17" s="167"/>
      <c r="C17" s="167"/>
      <c r="D17" s="167">
        <v>515</v>
      </c>
      <c r="E17" s="167"/>
      <c r="F17" s="466"/>
      <c r="G17" s="467"/>
    </row>
    <row r="18" spans="1:7" ht="28" x14ac:dyDescent="0.3">
      <c r="A18" s="166"/>
      <c r="B18" s="167"/>
      <c r="C18" s="167"/>
      <c r="D18" s="167">
        <v>516</v>
      </c>
      <c r="E18" s="167"/>
      <c r="F18" s="466"/>
      <c r="G18" s="467"/>
    </row>
    <row r="19" spans="1:7" ht="28" x14ac:dyDescent="0.3">
      <c r="A19" s="166"/>
      <c r="B19" s="167"/>
      <c r="C19" s="167"/>
      <c r="D19" s="167">
        <v>517</v>
      </c>
      <c r="E19" s="167"/>
      <c r="F19" s="466"/>
      <c r="G19" s="467"/>
    </row>
    <row r="20" spans="1:7" ht="28" x14ac:dyDescent="0.3">
      <c r="A20" s="166"/>
      <c r="B20" s="167"/>
      <c r="C20" s="167"/>
      <c r="D20" s="167">
        <v>518</v>
      </c>
      <c r="E20" s="167"/>
      <c r="F20" s="466"/>
      <c r="G20" s="467"/>
    </row>
    <row r="21" spans="1:7" ht="28" x14ac:dyDescent="0.3">
      <c r="A21" s="166"/>
      <c r="B21" s="167"/>
      <c r="C21" s="167"/>
      <c r="D21" s="167">
        <v>519</v>
      </c>
      <c r="E21" s="167"/>
      <c r="F21" s="466"/>
      <c r="G21" s="467"/>
    </row>
    <row r="22" spans="1:7" ht="28" x14ac:dyDescent="0.3">
      <c r="A22" s="166"/>
      <c r="B22" s="167"/>
      <c r="C22" s="167"/>
      <c r="D22" s="167">
        <v>520</v>
      </c>
      <c r="E22" s="167"/>
      <c r="F22" s="466"/>
      <c r="G22" s="467"/>
    </row>
    <row r="23" spans="1:7" ht="28" x14ac:dyDescent="0.3">
      <c r="A23" s="166"/>
      <c r="B23" s="167"/>
      <c r="C23" s="167"/>
      <c r="D23" s="167">
        <v>521</v>
      </c>
      <c r="E23" s="167"/>
      <c r="F23" s="466"/>
      <c r="G23" s="467"/>
    </row>
    <row r="24" spans="1:7" ht="28" x14ac:dyDescent="0.3">
      <c r="A24" s="166"/>
      <c r="B24" s="167"/>
      <c r="C24" s="167"/>
      <c r="D24" s="167">
        <v>522</v>
      </c>
      <c r="E24" s="167"/>
      <c r="F24" s="466"/>
      <c r="G24" s="467"/>
    </row>
    <row r="25" spans="1:7" ht="28" x14ac:dyDescent="0.3">
      <c r="A25" s="166"/>
      <c r="B25" s="167"/>
      <c r="C25" s="167"/>
      <c r="D25" s="167">
        <v>523</v>
      </c>
      <c r="E25" s="167"/>
      <c r="F25" s="466"/>
      <c r="G25" s="467"/>
    </row>
    <row r="26" spans="1:7" ht="28" x14ac:dyDescent="0.3">
      <c r="A26" s="166"/>
      <c r="B26" s="167"/>
      <c r="C26" s="167"/>
      <c r="D26" s="167"/>
      <c r="E26" s="167"/>
      <c r="F26" s="466"/>
      <c r="G26" s="467"/>
    </row>
    <row r="27" spans="1:7" ht="28" x14ac:dyDescent="0.3">
      <c r="A27" s="166"/>
      <c r="B27" s="167"/>
      <c r="C27" s="167"/>
      <c r="D27" s="167"/>
      <c r="E27" s="167"/>
      <c r="F27" s="468"/>
      <c r="G27" s="469"/>
    </row>
    <row r="28" spans="1:7" ht="28" x14ac:dyDescent="0.3">
      <c r="A28" s="170"/>
      <c r="B28" s="171"/>
      <c r="C28" s="171"/>
      <c r="D28" s="167"/>
      <c r="E28" s="171"/>
      <c r="F28" s="171"/>
      <c r="G28" s="172"/>
    </row>
  </sheetData>
  <mergeCells count="2">
    <mergeCell ref="A1:G1"/>
    <mergeCell ref="F3:G27"/>
  </mergeCells>
  <pageMargins left="0.7" right="0.7" top="0.75" bottom="0.75" header="0.3" footer="0.3"/>
  <pageSetup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pageSetUpPr fitToPage="1"/>
  </sheetPr>
  <dimension ref="A1:G27"/>
  <sheetViews>
    <sheetView workbookViewId="0">
      <selection sqref="A1:G1"/>
    </sheetView>
  </sheetViews>
  <sheetFormatPr baseColWidth="10" defaultColWidth="12.5" defaultRowHeight="15" x14ac:dyDescent="0.2"/>
  <cols>
    <col min="1" max="1" width="14.1640625" bestFit="1" customWidth="1"/>
    <col min="2" max="2" width="14.5" bestFit="1" customWidth="1"/>
    <col min="3" max="3" width="21.1640625" bestFit="1" customWidth="1"/>
    <col min="4" max="4" width="17.6640625" bestFit="1" customWidth="1"/>
    <col min="5" max="6" width="18.5" customWidth="1"/>
    <col min="7" max="7" width="8.5" bestFit="1" customWidth="1"/>
    <col min="8" max="26" width="18.5" customWidth="1"/>
  </cols>
  <sheetData>
    <row r="1" spans="1:7" ht="29" x14ac:dyDescent="0.35">
      <c r="A1" s="524" t="s">
        <v>248</v>
      </c>
      <c r="B1" s="534"/>
      <c r="C1" s="534"/>
      <c r="D1" s="534"/>
      <c r="E1" s="534"/>
      <c r="F1" s="534"/>
      <c r="G1" s="535"/>
    </row>
    <row r="2" spans="1:7" ht="29" x14ac:dyDescent="0.35">
      <c r="A2" s="244" t="s">
        <v>48</v>
      </c>
      <c r="B2" s="164" t="s">
        <v>47</v>
      </c>
      <c r="C2" s="187" t="s">
        <v>49</v>
      </c>
      <c r="D2" s="164" t="s">
        <v>50</v>
      </c>
      <c r="E2" s="235"/>
      <c r="F2" s="236"/>
      <c r="G2" s="246">
        <v>501</v>
      </c>
    </row>
    <row r="3" spans="1:7" ht="29" x14ac:dyDescent="0.35">
      <c r="A3" s="258"/>
      <c r="B3" s="239"/>
      <c r="C3" s="240"/>
      <c r="D3" s="239"/>
      <c r="E3" s="536" t="s">
        <v>51</v>
      </c>
      <c r="F3" s="537"/>
      <c r="G3" s="259">
        <v>502</v>
      </c>
    </row>
    <row r="4" spans="1:7" ht="29" x14ac:dyDescent="0.35">
      <c r="A4" s="258"/>
      <c r="B4" s="239"/>
      <c r="C4" s="240"/>
      <c r="D4" s="239"/>
      <c r="E4" s="538"/>
      <c r="F4" s="537"/>
      <c r="G4" s="259">
        <v>503</v>
      </c>
    </row>
    <row r="5" spans="1:7" ht="29" x14ac:dyDescent="0.35">
      <c r="A5" s="258"/>
      <c r="B5" s="239"/>
      <c r="C5" s="240"/>
      <c r="D5" s="239"/>
      <c r="E5" s="538"/>
      <c r="F5" s="537"/>
      <c r="G5" s="259">
        <v>504</v>
      </c>
    </row>
    <row r="6" spans="1:7" ht="29" x14ac:dyDescent="0.35">
      <c r="A6" s="258"/>
      <c r="B6" s="239"/>
      <c r="C6" s="240"/>
      <c r="D6" s="239"/>
      <c r="E6" s="538"/>
      <c r="F6" s="537"/>
      <c r="G6" s="259">
        <v>505</v>
      </c>
    </row>
    <row r="7" spans="1:7" ht="29" x14ac:dyDescent="0.35">
      <c r="A7" s="258"/>
      <c r="B7" s="239"/>
      <c r="C7" s="240"/>
      <c r="D7" s="239"/>
      <c r="E7" s="538"/>
      <c r="F7" s="537"/>
      <c r="G7" s="259">
        <v>506</v>
      </c>
    </row>
    <row r="8" spans="1:7" ht="29" x14ac:dyDescent="0.35">
      <c r="A8" s="258"/>
      <c r="B8" s="239"/>
      <c r="C8" s="240"/>
      <c r="D8" s="239"/>
      <c r="E8" s="538"/>
      <c r="F8" s="537"/>
      <c r="G8" s="259">
        <v>507</v>
      </c>
    </row>
    <row r="9" spans="1:7" ht="29" x14ac:dyDescent="0.35">
      <c r="A9" s="258"/>
      <c r="B9" s="239"/>
      <c r="C9" s="240"/>
      <c r="D9" s="239"/>
      <c r="E9" s="538"/>
      <c r="F9" s="537"/>
      <c r="G9" s="259">
        <v>508</v>
      </c>
    </row>
    <row r="10" spans="1:7" ht="29" x14ac:dyDescent="0.35">
      <c r="A10" s="258"/>
      <c r="B10" s="239"/>
      <c r="C10" s="240"/>
      <c r="D10" s="239"/>
      <c r="E10" s="538"/>
      <c r="F10" s="537"/>
      <c r="G10" s="259">
        <v>509</v>
      </c>
    </row>
    <row r="11" spans="1:7" ht="29" x14ac:dyDescent="0.35">
      <c r="A11" s="258"/>
      <c r="B11" s="239"/>
      <c r="C11" s="240"/>
      <c r="D11" s="239"/>
      <c r="E11" s="538"/>
      <c r="F11" s="537"/>
      <c r="G11" s="259">
        <v>510</v>
      </c>
    </row>
    <row r="12" spans="1:7" ht="29" x14ac:dyDescent="0.35">
      <c r="A12" s="258"/>
      <c r="B12" s="239"/>
      <c r="C12" s="240"/>
      <c r="D12" s="239"/>
      <c r="E12" s="538"/>
      <c r="F12" s="537"/>
      <c r="G12" s="259">
        <v>511</v>
      </c>
    </row>
    <row r="13" spans="1:7" ht="29" x14ac:dyDescent="0.35">
      <c r="A13" s="258"/>
      <c r="B13" s="239"/>
      <c r="C13" s="240"/>
      <c r="D13" s="239"/>
      <c r="E13" s="538"/>
      <c r="F13" s="537"/>
      <c r="G13" s="259">
        <v>512</v>
      </c>
    </row>
    <row r="14" spans="1:7" ht="29" x14ac:dyDescent="0.35">
      <c r="A14" s="258"/>
      <c r="B14" s="239"/>
      <c r="C14" s="240"/>
      <c r="D14" s="239"/>
      <c r="E14" s="538"/>
      <c r="F14" s="537"/>
      <c r="G14" s="259">
        <v>513</v>
      </c>
    </row>
    <row r="15" spans="1:7" ht="29" x14ac:dyDescent="0.35">
      <c r="A15" s="258"/>
      <c r="B15" s="239"/>
      <c r="C15" s="240"/>
      <c r="D15" s="239"/>
      <c r="E15" s="538"/>
      <c r="F15" s="537"/>
      <c r="G15" s="259">
        <v>514</v>
      </c>
    </row>
    <row r="16" spans="1:7" ht="29" x14ac:dyDescent="0.35">
      <c r="A16" s="258"/>
      <c r="B16" s="239"/>
      <c r="C16" s="240"/>
      <c r="D16" s="239"/>
      <c r="E16" s="538"/>
      <c r="F16" s="537"/>
      <c r="G16" s="259">
        <v>515</v>
      </c>
    </row>
    <row r="17" spans="1:7" ht="29" x14ac:dyDescent="0.35">
      <c r="A17" s="258"/>
      <c r="B17" s="239"/>
      <c r="C17" s="240"/>
      <c r="D17" s="239"/>
      <c r="E17" s="538"/>
      <c r="F17" s="537"/>
      <c r="G17" s="259">
        <v>516</v>
      </c>
    </row>
    <row r="18" spans="1:7" ht="29" x14ac:dyDescent="0.35">
      <c r="A18" s="258"/>
      <c r="B18" s="239"/>
      <c r="C18" s="240"/>
      <c r="D18" s="239"/>
      <c r="E18" s="538"/>
      <c r="F18" s="537"/>
      <c r="G18" s="259">
        <v>517</v>
      </c>
    </row>
    <row r="19" spans="1:7" ht="29" x14ac:dyDescent="0.35">
      <c r="A19" s="258"/>
      <c r="B19" s="239"/>
      <c r="C19" s="240"/>
      <c r="D19" s="239"/>
      <c r="E19" s="538"/>
      <c r="F19" s="537"/>
      <c r="G19" s="259">
        <v>518</v>
      </c>
    </row>
    <row r="20" spans="1:7" ht="29" x14ac:dyDescent="0.35">
      <c r="A20" s="258"/>
      <c r="B20" s="239"/>
      <c r="C20" s="240"/>
      <c r="D20" s="239"/>
      <c r="E20" s="538"/>
      <c r="F20" s="537"/>
      <c r="G20" s="259">
        <v>519</v>
      </c>
    </row>
    <row r="21" spans="1:7" ht="29" x14ac:dyDescent="0.35">
      <c r="A21" s="258"/>
      <c r="B21" s="239"/>
      <c r="C21" s="240"/>
      <c r="D21" s="239"/>
      <c r="E21" s="538"/>
      <c r="F21" s="537"/>
      <c r="G21" s="259">
        <v>520</v>
      </c>
    </row>
    <row r="22" spans="1:7" ht="29" x14ac:dyDescent="0.35">
      <c r="A22" s="258"/>
      <c r="B22" s="239"/>
      <c r="C22" s="240"/>
      <c r="D22" s="239"/>
      <c r="E22" s="538"/>
      <c r="F22" s="537"/>
      <c r="G22" s="259">
        <v>521</v>
      </c>
    </row>
    <row r="23" spans="1:7" ht="29" x14ac:dyDescent="0.35">
      <c r="A23" s="258"/>
      <c r="B23" s="239"/>
      <c r="C23" s="240"/>
      <c r="D23" s="239"/>
      <c r="E23" s="538"/>
      <c r="F23" s="537"/>
      <c r="G23" s="259">
        <v>522</v>
      </c>
    </row>
    <row r="24" spans="1:7" ht="29" x14ac:dyDescent="0.35">
      <c r="A24" s="258"/>
      <c r="B24" s="239"/>
      <c r="C24" s="240"/>
      <c r="D24" s="239"/>
      <c r="E24" s="539"/>
      <c r="F24" s="540"/>
      <c r="G24" s="259">
        <v>523</v>
      </c>
    </row>
    <row r="25" spans="1:7" ht="29" x14ac:dyDescent="0.35">
      <c r="A25" s="258"/>
      <c r="B25" s="239"/>
      <c r="C25" s="240"/>
      <c r="D25" s="239"/>
      <c r="E25" s="241"/>
      <c r="F25" s="239"/>
      <c r="G25" s="259"/>
    </row>
    <row r="26" spans="1:7" ht="29" x14ac:dyDescent="0.35">
      <c r="A26" s="258"/>
      <c r="B26" s="239"/>
      <c r="C26" s="239"/>
      <c r="D26" s="236"/>
      <c r="E26" s="239"/>
      <c r="F26" s="239"/>
      <c r="G26" s="259"/>
    </row>
    <row r="27" spans="1:7" ht="29" x14ac:dyDescent="0.35">
      <c r="A27" s="260"/>
      <c r="B27" s="261"/>
      <c r="C27" s="261"/>
      <c r="D27" s="261"/>
      <c r="E27" s="261"/>
      <c r="F27" s="261"/>
      <c r="G27" s="262"/>
    </row>
  </sheetData>
  <mergeCells count="2">
    <mergeCell ref="A1:G1"/>
    <mergeCell ref="E3:F24"/>
  </mergeCells>
  <pageMargins left="0.7" right="0.7" top="0.75" bottom="0.75" header="0.3" footer="0.3"/>
  <pageSetup scale="8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pageSetUpPr fitToPage="1"/>
  </sheetPr>
  <dimension ref="A1:G28"/>
  <sheetViews>
    <sheetView topLeftCell="A27" workbookViewId="0">
      <selection sqref="A1:G1"/>
    </sheetView>
  </sheetViews>
  <sheetFormatPr baseColWidth="10" defaultColWidth="12.5" defaultRowHeight="15" x14ac:dyDescent="0.2"/>
  <cols>
    <col min="1" max="1" width="14.1640625" bestFit="1" customWidth="1"/>
    <col min="2" max="2" width="19" customWidth="1"/>
    <col min="3" max="3" width="13.5" customWidth="1"/>
    <col min="5" max="5" width="15.5" customWidth="1"/>
  </cols>
  <sheetData>
    <row r="1" spans="1:7" ht="29" thickBot="1" x14ac:dyDescent="0.35">
      <c r="A1" s="541" t="s">
        <v>249</v>
      </c>
      <c r="B1" s="542"/>
      <c r="C1" s="542"/>
      <c r="D1" s="542"/>
      <c r="E1" s="542"/>
      <c r="F1" s="542"/>
      <c r="G1" s="543"/>
    </row>
    <row r="2" spans="1:7" ht="59" thickBot="1" x14ac:dyDescent="0.35">
      <c r="A2" s="268" t="s">
        <v>48</v>
      </c>
      <c r="B2" s="269" t="s">
        <v>52</v>
      </c>
      <c r="C2" s="270"/>
      <c r="D2" s="271"/>
      <c r="E2" s="271" t="s">
        <v>50</v>
      </c>
      <c r="F2" s="271"/>
      <c r="G2" s="272"/>
    </row>
    <row r="3" spans="1:7" ht="28" x14ac:dyDescent="0.3">
      <c r="A3" s="267"/>
      <c r="B3" s="164"/>
      <c r="C3" s="164"/>
      <c r="D3" s="164">
        <v>501</v>
      </c>
      <c r="E3" s="164"/>
      <c r="F3" s="544" t="s">
        <v>56</v>
      </c>
      <c r="G3" s="545"/>
    </row>
    <row r="4" spans="1:7" ht="28" x14ac:dyDescent="0.3">
      <c r="A4" s="263"/>
      <c r="B4" s="167"/>
      <c r="C4" s="167"/>
      <c r="D4" s="167">
        <v>502</v>
      </c>
      <c r="E4" s="167"/>
      <c r="F4" s="546"/>
      <c r="G4" s="545"/>
    </row>
    <row r="5" spans="1:7" ht="28" x14ac:dyDescent="0.3">
      <c r="A5" s="263"/>
      <c r="B5" s="167"/>
      <c r="C5" s="167"/>
      <c r="D5" s="167">
        <v>503</v>
      </c>
      <c r="E5" s="167"/>
      <c r="F5" s="546"/>
      <c r="G5" s="545"/>
    </row>
    <row r="6" spans="1:7" ht="28" x14ac:dyDescent="0.3">
      <c r="A6" s="263"/>
      <c r="B6" s="167"/>
      <c r="C6" s="167"/>
      <c r="D6" s="167">
        <v>504</v>
      </c>
      <c r="E6" s="169"/>
      <c r="F6" s="546"/>
      <c r="G6" s="545"/>
    </row>
    <row r="7" spans="1:7" ht="28" x14ac:dyDescent="0.3">
      <c r="A7" s="263"/>
      <c r="B7" s="167"/>
      <c r="C7" s="167"/>
      <c r="D7" s="167">
        <v>505</v>
      </c>
      <c r="E7" s="169"/>
      <c r="F7" s="546"/>
      <c r="G7" s="545"/>
    </row>
    <row r="8" spans="1:7" ht="28" x14ac:dyDescent="0.3">
      <c r="A8" s="263"/>
      <c r="B8" s="167"/>
      <c r="C8" s="167"/>
      <c r="D8" s="167">
        <v>506</v>
      </c>
      <c r="E8" s="169"/>
      <c r="F8" s="546"/>
      <c r="G8" s="545"/>
    </row>
    <row r="9" spans="1:7" ht="28" x14ac:dyDescent="0.3">
      <c r="A9" s="263"/>
      <c r="B9" s="167"/>
      <c r="C9" s="167"/>
      <c r="D9" s="167">
        <v>507</v>
      </c>
      <c r="E9" s="169"/>
      <c r="F9" s="546"/>
      <c r="G9" s="545"/>
    </row>
    <row r="10" spans="1:7" ht="28" x14ac:dyDescent="0.3">
      <c r="A10" s="263"/>
      <c r="B10" s="167"/>
      <c r="C10" s="167"/>
      <c r="D10" s="167">
        <v>508</v>
      </c>
      <c r="E10" s="169"/>
      <c r="F10" s="546"/>
      <c r="G10" s="545"/>
    </row>
    <row r="11" spans="1:7" ht="28" x14ac:dyDescent="0.3">
      <c r="A11" s="263"/>
      <c r="B11" s="167"/>
      <c r="C11" s="167"/>
      <c r="D11" s="167">
        <v>509</v>
      </c>
      <c r="E11" s="169"/>
      <c r="F11" s="546"/>
      <c r="G11" s="545"/>
    </row>
    <row r="12" spans="1:7" ht="28" x14ac:dyDescent="0.3">
      <c r="A12" s="263"/>
      <c r="B12" s="167"/>
      <c r="C12" s="167"/>
      <c r="D12" s="167">
        <v>510</v>
      </c>
      <c r="E12" s="169"/>
      <c r="F12" s="546"/>
      <c r="G12" s="545"/>
    </row>
    <row r="13" spans="1:7" ht="28" x14ac:dyDescent="0.3">
      <c r="A13" s="263"/>
      <c r="B13" s="167"/>
      <c r="C13" s="167"/>
      <c r="D13" s="167">
        <v>511</v>
      </c>
      <c r="E13" s="169"/>
      <c r="F13" s="546"/>
      <c r="G13" s="545"/>
    </row>
    <row r="14" spans="1:7" ht="28" x14ac:dyDescent="0.3">
      <c r="A14" s="263"/>
      <c r="B14" s="167"/>
      <c r="C14" s="167"/>
      <c r="D14" s="167">
        <v>512</v>
      </c>
      <c r="E14" s="167"/>
      <c r="F14" s="546"/>
      <c r="G14" s="545"/>
    </row>
    <row r="15" spans="1:7" ht="28" x14ac:dyDescent="0.3">
      <c r="A15" s="263"/>
      <c r="B15" s="167"/>
      <c r="C15" s="167"/>
      <c r="D15" s="167">
        <v>513</v>
      </c>
      <c r="E15" s="167"/>
      <c r="F15" s="546"/>
      <c r="G15" s="545"/>
    </row>
    <row r="16" spans="1:7" ht="28" x14ac:dyDescent="0.3">
      <c r="A16" s="263"/>
      <c r="B16" s="167"/>
      <c r="C16" s="167"/>
      <c r="D16" s="167">
        <v>514</v>
      </c>
      <c r="E16" s="167"/>
      <c r="F16" s="546"/>
      <c r="G16" s="545"/>
    </row>
    <row r="17" spans="1:7" ht="28" x14ac:dyDescent="0.3">
      <c r="A17" s="263"/>
      <c r="B17" s="167"/>
      <c r="C17" s="167"/>
      <c r="D17" s="167">
        <v>515</v>
      </c>
      <c r="E17" s="167"/>
      <c r="F17" s="546"/>
      <c r="G17" s="545"/>
    </row>
    <row r="18" spans="1:7" ht="28" x14ac:dyDescent="0.3">
      <c r="A18" s="263"/>
      <c r="B18" s="167"/>
      <c r="C18" s="167"/>
      <c r="D18" s="167">
        <v>516</v>
      </c>
      <c r="E18" s="167"/>
      <c r="F18" s="546"/>
      <c r="G18" s="545"/>
    </row>
    <row r="19" spans="1:7" ht="28" x14ac:dyDescent="0.3">
      <c r="A19" s="263"/>
      <c r="B19" s="167"/>
      <c r="C19" s="167"/>
      <c r="D19" s="167">
        <v>517</v>
      </c>
      <c r="E19" s="167"/>
      <c r="F19" s="546"/>
      <c r="G19" s="545"/>
    </row>
    <row r="20" spans="1:7" ht="28" x14ac:dyDescent="0.3">
      <c r="A20" s="263"/>
      <c r="B20" s="167"/>
      <c r="C20" s="167"/>
      <c r="D20" s="167">
        <v>518</v>
      </c>
      <c r="E20" s="167"/>
      <c r="F20" s="546"/>
      <c r="G20" s="545"/>
    </row>
    <row r="21" spans="1:7" ht="28" x14ac:dyDescent="0.3">
      <c r="A21" s="263"/>
      <c r="B21" s="167"/>
      <c r="C21" s="167"/>
      <c r="D21" s="167">
        <v>519</v>
      </c>
      <c r="E21" s="167"/>
      <c r="F21" s="546"/>
      <c r="G21" s="545"/>
    </row>
    <row r="22" spans="1:7" ht="28" x14ac:dyDescent="0.3">
      <c r="A22" s="263"/>
      <c r="B22" s="167"/>
      <c r="C22" s="167"/>
      <c r="D22" s="167">
        <v>520</v>
      </c>
      <c r="E22" s="167"/>
      <c r="F22" s="546"/>
      <c r="G22" s="545"/>
    </row>
    <row r="23" spans="1:7" ht="28" x14ac:dyDescent="0.3">
      <c r="A23" s="263"/>
      <c r="B23" s="167"/>
      <c r="C23" s="167"/>
      <c r="D23" s="167">
        <v>521</v>
      </c>
      <c r="E23" s="167"/>
      <c r="F23" s="546"/>
      <c r="G23" s="545"/>
    </row>
    <row r="24" spans="1:7" ht="28" x14ac:dyDescent="0.3">
      <c r="A24" s="263"/>
      <c r="B24" s="167"/>
      <c r="C24" s="167"/>
      <c r="D24" s="167">
        <v>522</v>
      </c>
      <c r="E24" s="167"/>
      <c r="F24" s="546"/>
      <c r="G24" s="545"/>
    </row>
    <row r="25" spans="1:7" ht="28" x14ac:dyDescent="0.3">
      <c r="A25" s="263"/>
      <c r="B25" s="167"/>
      <c r="C25" s="167"/>
      <c r="D25" s="167">
        <v>523</v>
      </c>
      <c r="E25" s="167"/>
      <c r="F25" s="546"/>
      <c r="G25" s="545"/>
    </row>
    <row r="26" spans="1:7" ht="28" x14ac:dyDescent="0.3">
      <c r="A26" s="263"/>
      <c r="B26" s="167"/>
      <c r="C26" s="167"/>
      <c r="D26" s="167"/>
      <c r="E26" s="167"/>
      <c r="F26" s="546"/>
      <c r="G26" s="545"/>
    </row>
    <row r="27" spans="1:7" ht="28" x14ac:dyDescent="0.3">
      <c r="A27" s="263"/>
      <c r="B27" s="167"/>
      <c r="C27" s="167"/>
      <c r="D27" s="167"/>
      <c r="E27" s="167"/>
      <c r="F27" s="547"/>
      <c r="G27" s="548"/>
    </row>
    <row r="28" spans="1:7" ht="29" thickTop="1" x14ac:dyDescent="0.3">
      <c r="A28" s="264"/>
      <c r="B28" s="265"/>
      <c r="C28" s="265"/>
      <c r="D28" s="265"/>
      <c r="E28" s="265"/>
      <c r="F28" s="265"/>
      <c r="G28" s="266"/>
    </row>
  </sheetData>
  <mergeCells count="2">
    <mergeCell ref="A1:G1"/>
    <mergeCell ref="F3:G27"/>
  </mergeCells>
  <pageMargins left="0.7" right="0.7" top="0.75" bottom="0.75" header="0.3" footer="0.3"/>
  <pageSetup scale="8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97E96-0975-4186-9BE4-15048010B6A1}">
  <dimension ref="A1:H69"/>
  <sheetViews>
    <sheetView workbookViewId="0">
      <selection sqref="A1:G28"/>
    </sheetView>
  </sheetViews>
  <sheetFormatPr baseColWidth="10" defaultColWidth="9" defaultRowHeight="14" x14ac:dyDescent="0.15"/>
  <cols>
    <col min="1" max="1" width="8" style="205" customWidth="1"/>
    <col min="2" max="2" width="50.33203125" style="205" customWidth="1"/>
    <col min="3" max="3" width="14.6640625" style="205" customWidth="1"/>
    <col min="4" max="5" width="0" style="205" hidden="1" customWidth="1"/>
    <col min="6" max="6" width="3" style="217" customWidth="1"/>
    <col min="7" max="7" width="12.6640625" style="205" customWidth="1"/>
    <col min="8" max="8" width="19.1640625" style="205" hidden="1" customWidth="1"/>
    <col min="9" max="16384" width="9" style="205"/>
  </cols>
  <sheetData>
    <row r="1" spans="1:8" ht="21" thickBot="1" x14ac:dyDescent="0.25">
      <c r="A1" s="549" t="s">
        <v>113</v>
      </c>
      <c r="B1" s="550"/>
      <c r="C1" s="550"/>
      <c r="D1" s="550"/>
      <c r="E1" s="550"/>
      <c r="F1" s="550"/>
      <c r="G1" s="551"/>
    </row>
    <row r="2" spans="1:8" ht="18" x14ac:dyDescent="0.2">
      <c r="A2" s="552"/>
      <c r="B2" s="553"/>
      <c r="C2" s="553"/>
      <c r="D2" s="553"/>
      <c r="E2" s="553"/>
      <c r="F2" s="553"/>
      <c r="G2" s="554"/>
    </row>
    <row r="3" spans="1:8" ht="18" x14ac:dyDescent="0.2">
      <c r="A3" s="279"/>
      <c r="B3" s="274"/>
      <c r="C3" s="274" t="s">
        <v>107</v>
      </c>
      <c r="D3" s="274" t="s">
        <v>108</v>
      </c>
      <c r="E3" s="274" t="s">
        <v>109</v>
      </c>
      <c r="F3" s="275"/>
      <c r="G3" s="280"/>
    </row>
    <row r="4" spans="1:8" ht="18" x14ac:dyDescent="0.2">
      <c r="A4" s="281" t="s">
        <v>58</v>
      </c>
      <c r="B4" s="274" t="s">
        <v>48</v>
      </c>
      <c r="C4" s="274" t="s">
        <v>110</v>
      </c>
      <c r="D4" s="274" t="s">
        <v>110</v>
      </c>
      <c r="E4" s="274" t="s">
        <v>110</v>
      </c>
      <c r="F4" s="275"/>
      <c r="G4" s="280"/>
      <c r="H4" s="555" t="s">
        <v>111</v>
      </c>
    </row>
    <row r="5" spans="1:8" ht="75" customHeight="1" x14ac:dyDescent="0.15">
      <c r="A5" s="282">
        <v>1</v>
      </c>
      <c r="B5" s="276"/>
      <c r="C5" s="276"/>
      <c r="D5" s="277"/>
      <c r="E5" s="277"/>
      <c r="F5" s="278"/>
      <c r="G5" s="283"/>
      <c r="H5" s="555"/>
    </row>
    <row r="6" spans="1:8" ht="75" customHeight="1" x14ac:dyDescent="0.15">
      <c r="A6" s="282">
        <v>2</v>
      </c>
      <c r="B6" s="276"/>
      <c r="C6" s="276"/>
      <c r="D6" s="277"/>
      <c r="E6" s="277"/>
      <c r="F6" s="278"/>
      <c r="G6" s="283"/>
      <c r="H6" s="555"/>
    </row>
    <row r="7" spans="1:8" ht="75" customHeight="1" x14ac:dyDescent="0.15">
      <c r="A7" s="282">
        <v>3</v>
      </c>
      <c r="B7" s="276"/>
      <c r="C7" s="276"/>
      <c r="D7" s="277"/>
      <c r="E7" s="277"/>
      <c r="F7" s="278"/>
      <c r="G7" s="283"/>
      <c r="H7" s="555"/>
    </row>
    <row r="8" spans="1:8" ht="75" customHeight="1" x14ac:dyDescent="0.15">
      <c r="A8" s="282">
        <v>4</v>
      </c>
      <c r="B8" s="276"/>
      <c r="C8" s="276"/>
      <c r="D8" s="277"/>
      <c r="E8" s="277"/>
      <c r="F8" s="278"/>
      <c r="G8" s="283"/>
      <c r="H8" s="555"/>
    </row>
    <row r="9" spans="1:8" ht="75" customHeight="1" x14ac:dyDescent="0.15">
      <c r="A9" s="282">
        <v>5</v>
      </c>
      <c r="B9" s="276"/>
      <c r="C9" s="276"/>
      <c r="D9" s="277"/>
      <c r="E9" s="277"/>
      <c r="F9" s="278"/>
      <c r="G9" s="283"/>
      <c r="H9" s="555"/>
    </row>
    <row r="10" spans="1:8" ht="75" customHeight="1" x14ac:dyDescent="0.15">
      <c r="A10" s="282">
        <v>6</v>
      </c>
      <c r="B10" s="276"/>
      <c r="C10" s="276"/>
      <c r="D10" s="277"/>
      <c r="E10" s="277"/>
      <c r="F10" s="278"/>
      <c r="G10" s="283"/>
      <c r="H10" s="555"/>
    </row>
    <row r="11" spans="1:8" ht="75" customHeight="1" x14ac:dyDescent="0.15">
      <c r="A11" s="282">
        <v>7</v>
      </c>
      <c r="B11" s="276"/>
      <c r="C11" s="276"/>
      <c r="D11" s="277"/>
      <c r="E11" s="277"/>
      <c r="F11" s="278"/>
      <c r="G11" s="283"/>
      <c r="H11" s="555"/>
    </row>
    <row r="12" spans="1:8" ht="75" customHeight="1" x14ac:dyDescent="0.15">
      <c r="A12" s="282">
        <v>8</v>
      </c>
      <c r="B12" s="276"/>
      <c r="C12" s="276"/>
      <c r="D12" s="277"/>
      <c r="E12" s="277"/>
      <c r="F12" s="278"/>
      <c r="G12" s="283"/>
      <c r="H12" s="555"/>
    </row>
    <row r="13" spans="1:8" ht="75" customHeight="1" x14ac:dyDescent="0.15">
      <c r="A13" s="282">
        <v>9</v>
      </c>
      <c r="B13" s="276"/>
      <c r="C13" s="276"/>
      <c r="D13" s="277"/>
      <c r="E13" s="277"/>
      <c r="F13" s="278"/>
      <c r="G13" s="283"/>
    </row>
    <row r="14" spans="1:8" ht="75" customHeight="1" x14ac:dyDescent="0.15">
      <c r="A14" s="282">
        <v>10</v>
      </c>
      <c r="B14" s="276"/>
      <c r="C14" s="276"/>
      <c r="D14" s="277"/>
      <c r="E14" s="277"/>
      <c r="F14" s="278"/>
      <c r="G14" s="283"/>
    </row>
    <row r="15" spans="1:8" ht="75" customHeight="1" x14ac:dyDescent="0.15">
      <c r="A15" s="282">
        <v>11</v>
      </c>
      <c r="B15" s="276"/>
      <c r="C15" s="276"/>
      <c r="D15" s="277"/>
      <c r="E15" s="277"/>
      <c r="F15" s="278"/>
      <c r="G15" s="283"/>
    </row>
    <row r="16" spans="1:8" ht="75" customHeight="1" x14ac:dyDescent="0.15">
      <c r="A16" s="282">
        <v>12</v>
      </c>
      <c r="B16" s="276"/>
      <c r="C16" s="276"/>
      <c r="D16" s="277"/>
      <c r="E16" s="277"/>
      <c r="F16" s="278"/>
      <c r="G16" s="283"/>
    </row>
    <row r="17" spans="1:7" ht="75" customHeight="1" x14ac:dyDescent="0.15">
      <c r="A17" s="282">
        <v>13</v>
      </c>
      <c r="B17" s="276"/>
      <c r="C17" s="276"/>
      <c r="D17" s="277"/>
      <c r="E17" s="277"/>
      <c r="F17" s="278"/>
      <c r="G17" s="283"/>
    </row>
    <row r="18" spans="1:7" ht="75" customHeight="1" x14ac:dyDescent="0.15">
      <c r="A18" s="282">
        <v>14</v>
      </c>
      <c r="B18" s="276"/>
      <c r="C18" s="276"/>
      <c r="D18" s="277"/>
      <c r="E18" s="277"/>
      <c r="F18" s="278"/>
      <c r="G18" s="283"/>
    </row>
    <row r="19" spans="1:7" ht="75" customHeight="1" x14ac:dyDescent="0.15">
      <c r="A19" s="282">
        <v>15</v>
      </c>
      <c r="B19" s="276"/>
      <c r="C19" s="276"/>
      <c r="D19" s="277"/>
      <c r="E19" s="277"/>
      <c r="F19" s="278"/>
      <c r="G19" s="283"/>
    </row>
    <row r="20" spans="1:7" ht="75" customHeight="1" x14ac:dyDescent="0.15">
      <c r="A20" s="282">
        <v>16</v>
      </c>
      <c r="B20" s="276"/>
      <c r="C20" s="276"/>
      <c r="D20" s="277"/>
      <c r="E20" s="277"/>
      <c r="F20" s="278"/>
      <c r="G20" s="283"/>
    </row>
    <row r="21" spans="1:7" ht="75" customHeight="1" x14ac:dyDescent="0.15">
      <c r="A21" s="282">
        <v>17</v>
      </c>
      <c r="B21" s="276"/>
      <c r="C21" s="276"/>
      <c r="D21" s="277"/>
      <c r="E21" s="277"/>
      <c r="F21" s="278"/>
      <c r="G21" s="283"/>
    </row>
    <row r="22" spans="1:7" ht="75" customHeight="1" x14ac:dyDescent="0.15">
      <c r="A22" s="282">
        <v>18</v>
      </c>
      <c r="B22" s="276"/>
      <c r="C22" s="276"/>
      <c r="D22" s="277"/>
      <c r="E22" s="277"/>
      <c r="F22" s="278"/>
      <c r="G22" s="283"/>
    </row>
    <row r="23" spans="1:7" ht="75" customHeight="1" x14ac:dyDescent="0.15">
      <c r="A23" s="282">
        <v>19</v>
      </c>
      <c r="B23" s="276"/>
      <c r="C23" s="276"/>
      <c r="D23" s="277"/>
      <c r="E23" s="277"/>
      <c r="F23" s="278"/>
      <c r="G23" s="283"/>
    </row>
    <row r="24" spans="1:7" ht="75" customHeight="1" x14ac:dyDescent="0.15">
      <c r="A24" s="282">
        <v>20</v>
      </c>
      <c r="B24" s="276"/>
      <c r="C24" s="276"/>
      <c r="D24" s="277"/>
      <c r="E24" s="277"/>
      <c r="F24" s="278"/>
      <c r="G24" s="283"/>
    </row>
    <row r="25" spans="1:7" ht="75" customHeight="1" x14ac:dyDescent="0.15">
      <c r="A25" s="282">
        <v>21</v>
      </c>
      <c r="B25" s="276"/>
      <c r="C25" s="276"/>
      <c r="D25" s="277"/>
      <c r="E25" s="277"/>
      <c r="F25" s="278"/>
      <c r="G25" s="283"/>
    </row>
    <row r="26" spans="1:7" ht="75" customHeight="1" x14ac:dyDescent="0.15">
      <c r="A26" s="282">
        <v>22</v>
      </c>
      <c r="B26" s="276"/>
      <c r="C26" s="276"/>
      <c r="D26" s="277"/>
      <c r="E26" s="277"/>
      <c r="F26" s="278"/>
      <c r="G26" s="283"/>
    </row>
    <row r="27" spans="1:7" ht="75" customHeight="1" x14ac:dyDescent="0.15">
      <c r="A27" s="282">
        <v>23</v>
      </c>
      <c r="B27" s="276"/>
      <c r="C27" s="276"/>
      <c r="D27" s="277"/>
      <c r="E27" s="277"/>
      <c r="F27" s="278"/>
      <c r="G27" s="283"/>
    </row>
    <row r="28" spans="1:7" ht="75" customHeight="1" thickBot="1" x14ac:dyDescent="0.2">
      <c r="A28" s="284">
        <v>24</v>
      </c>
      <c r="B28" s="285"/>
      <c r="C28" s="285"/>
      <c r="D28" s="286"/>
      <c r="E28" s="286"/>
      <c r="F28" s="287"/>
      <c r="G28" s="288"/>
    </row>
    <row r="29" spans="1:7" ht="75" customHeight="1" x14ac:dyDescent="0.15">
      <c r="A29" s="212"/>
      <c r="B29" s="212"/>
      <c r="C29" s="212"/>
      <c r="D29" s="213"/>
      <c r="E29" s="213"/>
      <c r="F29" s="273"/>
      <c r="G29" s="212"/>
    </row>
    <row r="30" spans="1:7" ht="75" customHeight="1" x14ac:dyDescent="0.15">
      <c r="A30" s="210"/>
      <c r="B30" s="210"/>
      <c r="C30" s="210"/>
      <c r="D30" s="211"/>
      <c r="E30" s="211"/>
      <c r="F30" s="216"/>
      <c r="G30" s="210"/>
    </row>
    <row r="31" spans="1:7" ht="75" customHeight="1" x14ac:dyDescent="0.15">
      <c r="A31" s="210"/>
      <c r="B31" s="210"/>
      <c r="C31" s="210"/>
      <c r="D31" s="211"/>
      <c r="E31" s="211"/>
      <c r="F31" s="216"/>
      <c r="G31" s="210"/>
    </row>
    <row r="32" spans="1:7" ht="75" customHeight="1" x14ac:dyDescent="0.15">
      <c r="A32" s="210"/>
      <c r="B32" s="210"/>
      <c r="C32" s="210"/>
      <c r="D32" s="211"/>
      <c r="E32" s="211"/>
      <c r="F32" s="216"/>
      <c r="G32" s="210"/>
    </row>
    <row r="33" spans="1:7" ht="75" customHeight="1" x14ac:dyDescent="0.15">
      <c r="A33" s="210"/>
      <c r="B33" s="210"/>
      <c r="C33" s="210"/>
      <c r="D33" s="211"/>
      <c r="E33" s="211"/>
      <c r="F33" s="216"/>
      <c r="G33" s="210"/>
    </row>
    <row r="34" spans="1:7" ht="75" customHeight="1" x14ac:dyDescent="0.15">
      <c r="A34" s="210"/>
      <c r="B34" s="210"/>
      <c r="C34" s="210"/>
      <c r="D34" s="211"/>
      <c r="E34" s="211"/>
      <c r="F34" s="216"/>
      <c r="G34" s="210"/>
    </row>
    <row r="35" spans="1:7" ht="75" customHeight="1" x14ac:dyDescent="0.15">
      <c r="A35" s="210"/>
      <c r="B35" s="210"/>
      <c r="C35" s="210"/>
      <c r="D35" s="211"/>
      <c r="E35" s="211"/>
      <c r="F35" s="216"/>
      <c r="G35" s="210"/>
    </row>
    <row r="36" spans="1:7" ht="75" customHeight="1" x14ac:dyDescent="0.15">
      <c r="A36" s="210"/>
      <c r="B36" s="210"/>
      <c r="C36" s="210"/>
      <c r="D36" s="211"/>
      <c r="E36" s="211"/>
      <c r="F36" s="216"/>
      <c r="G36" s="210"/>
    </row>
    <row r="37" spans="1:7" ht="75" customHeight="1" x14ac:dyDescent="0.15">
      <c r="A37" s="210"/>
      <c r="B37" s="210"/>
      <c r="C37" s="210"/>
      <c r="D37" s="211"/>
      <c r="E37" s="211"/>
      <c r="F37" s="216"/>
      <c r="G37" s="210"/>
    </row>
    <row r="38" spans="1:7" ht="75" customHeight="1" x14ac:dyDescent="0.15">
      <c r="A38" s="210"/>
      <c r="B38" s="210"/>
      <c r="C38" s="210"/>
      <c r="D38" s="211"/>
      <c r="E38" s="211"/>
      <c r="F38" s="216"/>
      <c r="G38" s="210"/>
    </row>
    <row r="39" spans="1:7" ht="75" customHeight="1" x14ac:dyDescent="0.15">
      <c r="A39" s="210"/>
      <c r="B39" s="210"/>
      <c r="C39" s="210"/>
      <c r="D39" s="211"/>
      <c r="E39" s="211"/>
      <c r="F39" s="216"/>
      <c r="G39" s="210"/>
    </row>
    <row r="40" spans="1:7" ht="75" customHeight="1" x14ac:dyDescent="0.15">
      <c r="A40" s="210"/>
      <c r="B40" s="210"/>
      <c r="C40" s="210"/>
      <c r="D40" s="211"/>
      <c r="E40" s="211"/>
      <c r="F40" s="216"/>
      <c r="G40" s="210"/>
    </row>
    <row r="41" spans="1:7" ht="75" customHeight="1" x14ac:dyDescent="0.15">
      <c r="A41" s="210"/>
      <c r="B41" s="210"/>
      <c r="C41" s="210"/>
      <c r="D41" s="211"/>
      <c r="E41" s="211"/>
      <c r="F41" s="216"/>
      <c r="G41" s="210"/>
    </row>
    <row r="42" spans="1:7" ht="75" customHeight="1" x14ac:dyDescent="0.15">
      <c r="A42" s="210"/>
      <c r="B42" s="210"/>
      <c r="C42" s="210"/>
      <c r="D42" s="211"/>
      <c r="E42" s="211"/>
      <c r="F42" s="216"/>
      <c r="G42" s="210"/>
    </row>
    <row r="43" spans="1:7" ht="75" customHeight="1" x14ac:dyDescent="0.15">
      <c r="A43" s="210"/>
      <c r="B43" s="210"/>
      <c r="C43" s="210"/>
      <c r="D43" s="211"/>
      <c r="E43" s="211"/>
      <c r="F43" s="216"/>
      <c r="G43" s="210"/>
    </row>
    <row r="44" spans="1:7" ht="75" customHeight="1" x14ac:dyDescent="0.15">
      <c r="A44" s="210"/>
      <c r="B44" s="210"/>
      <c r="C44" s="210"/>
      <c r="D44" s="211"/>
      <c r="E44" s="211"/>
      <c r="F44" s="216"/>
      <c r="G44" s="210"/>
    </row>
    <row r="45" spans="1:7" ht="75" customHeight="1" x14ac:dyDescent="0.15">
      <c r="A45" s="210"/>
      <c r="B45" s="210"/>
      <c r="C45" s="210"/>
      <c r="D45" s="211"/>
      <c r="E45" s="211"/>
      <c r="F45" s="216"/>
      <c r="G45" s="210"/>
    </row>
    <row r="46" spans="1:7" ht="75" customHeight="1" x14ac:dyDescent="0.15">
      <c r="A46" s="210"/>
      <c r="B46" s="210"/>
      <c r="C46" s="210"/>
      <c r="D46" s="211"/>
      <c r="E46" s="211"/>
      <c r="F46" s="216"/>
      <c r="G46" s="210"/>
    </row>
    <row r="47" spans="1:7" ht="75" customHeight="1" x14ac:dyDescent="0.15">
      <c r="A47" s="210"/>
      <c r="B47" s="210"/>
      <c r="C47" s="210"/>
      <c r="D47" s="211"/>
      <c r="E47" s="211"/>
      <c r="F47" s="216"/>
      <c r="G47" s="210"/>
    </row>
    <row r="48" spans="1:7" ht="75" customHeight="1" x14ac:dyDescent="0.15">
      <c r="A48" s="210"/>
      <c r="B48" s="210"/>
      <c r="C48" s="210"/>
      <c r="D48" s="211"/>
      <c r="E48" s="211"/>
      <c r="F48" s="216"/>
      <c r="G48" s="210"/>
    </row>
    <row r="49" spans="1:7" ht="75" customHeight="1" x14ac:dyDescent="0.15">
      <c r="A49" s="210"/>
      <c r="B49" s="210"/>
      <c r="C49" s="210"/>
      <c r="D49" s="211"/>
      <c r="E49" s="211"/>
      <c r="F49" s="216"/>
      <c r="G49" s="210"/>
    </row>
    <row r="50" spans="1:7" ht="75" customHeight="1" x14ac:dyDescent="0.15">
      <c r="A50" s="210"/>
      <c r="B50" s="210"/>
      <c r="C50" s="210"/>
      <c r="D50" s="211"/>
      <c r="E50" s="211"/>
      <c r="F50" s="216"/>
      <c r="G50" s="210"/>
    </row>
    <row r="51" spans="1:7" ht="75" customHeight="1" x14ac:dyDescent="0.15">
      <c r="A51" s="210"/>
      <c r="B51" s="210"/>
      <c r="C51" s="210"/>
      <c r="D51" s="211"/>
      <c r="E51" s="211"/>
      <c r="F51" s="216"/>
      <c r="G51" s="210"/>
    </row>
    <row r="52" spans="1:7" ht="75" customHeight="1" x14ac:dyDescent="0.15">
      <c r="A52" s="210"/>
      <c r="B52" s="210"/>
      <c r="C52" s="210"/>
      <c r="D52" s="211"/>
      <c r="E52" s="211"/>
      <c r="F52" s="216"/>
      <c r="G52" s="210"/>
    </row>
    <row r="53" spans="1:7" ht="75" customHeight="1" x14ac:dyDescent="0.15">
      <c r="A53" s="210"/>
      <c r="B53" s="210"/>
      <c r="C53" s="210"/>
      <c r="D53" s="211"/>
      <c r="E53" s="211"/>
      <c r="F53" s="216"/>
      <c r="G53" s="210"/>
    </row>
    <row r="54" spans="1:7" ht="75" customHeight="1" x14ac:dyDescent="0.15">
      <c r="A54" s="210"/>
      <c r="B54" s="210"/>
      <c r="C54" s="210"/>
      <c r="D54" s="211"/>
      <c r="E54" s="211"/>
      <c r="F54" s="216"/>
      <c r="G54" s="210"/>
    </row>
    <row r="55" spans="1:7" ht="75" customHeight="1" x14ac:dyDescent="0.15">
      <c r="A55" s="210"/>
      <c r="B55" s="210"/>
      <c r="C55" s="210"/>
      <c r="D55" s="211"/>
      <c r="E55" s="211"/>
      <c r="F55" s="216"/>
      <c r="G55" s="210"/>
    </row>
    <row r="56" spans="1:7" ht="75" customHeight="1" x14ac:dyDescent="0.15">
      <c r="A56" s="210"/>
      <c r="B56" s="210"/>
      <c r="C56" s="210"/>
      <c r="D56" s="211"/>
      <c r="E56" s="211"/>
      <c r="F56" s="216"/>
      <c r="G56" s="210"/>
    </row>
    <row r="57" spans="1:7" ht="75" customHeight="1" x14ac:dyDescent="0.15">
      <c r="A57" s="210"/>
      <c r="B57" s="210"/>
      <c r="C57" s="210"/>
      <c r="D57" s="211"/>
      <c r="E57" s="211"/>
      <c r="F57" s="216"/>
      <c r="G57" s="210"/>
    </row>
    <row r="58" spans="1:7" ht="75" customHeight="1" x14ac:dyDescent="0.15">
      <c r="A58" s="210"/>
      <c r="B58" s="210"/>
      <c r="C58" s="210"/>
      <c r="D58" s="211"/>
      <c r="E58" s="211"/>
      <c r="F58" s="216"/>
      <c r="G58" s="210"/>
    </row>
    <row r="59" spans="1:7" ht="75" customHeight="1" x14ac:dyDescent="0.15">
      <c r="A59" s="210"/>
      <c r="B59" s="210"/>
      <c r="C59" s="210"/>
      <c r="D59" s="211"/>
      <c r="E59" s="211"/>
      <c r="F59" s="216"/>
      <c r="G59" s="210"/>
    </row>
    <row r="60" spans="1:7" ht="75" customHeight="1" x14ac:dyDescent="0.15">
      <c r="A60" s="210"/>
      <c r="B60" s="210"/>
      <c r="C60" s="210"/>
      <c r="D60" s="211"/>
      <c r="E60" s="211"/>
      <c r="F60" s="216"/>
      <c r="G60" s="210"/>
    </row>
    <row r="61" spans="1:7" ht="75" customHeight="1" x14ac:dyDescent="0.15">
      <c r="A61" s="210"/>
      <c r="B61" s="210"/>
      <c r="C61" s="210"/>
      <c r="D61" s="211"/>
      <c r="E61" s="211"/>
      <c r="F61" s="216"/>
      <c r="G61" s="210"/>
    </row>
    <row r="62" spans="1:7" ht="75" customHeight="1" x14ac:dyDescent="0.15">
      <c r="A62" s="210"/>
      <c r="B62" s="210"/>
      <c r="C62" s="210"/>
      <c r="D62" s="211"/>
      <c r="E62" s="211"/>
      <c r="F62" s="216"/>
      <c r="G62" s="210"/>
    </row>
    <row r="63" spans="1:7" ht="75" customHeight="1" x14ac:dyDescent="0.15">
      <c r="A63" s="210"/>
      <c r="B63" s="210"/>
      <c r="C63" s="210"/>
      <c r="D63" s="211"/>
      <c r="E63" s="211"/>
      <c r="F63" s="216"/>
      <c r="G63" s="210"/>
    </row>
    <row r="64" spans="1:7" ht="75" customHeight="1" x14ac:dyDescent="0.15">
      <c r="A64" s="210"/>
      <c r="B64" s="210"/>
      <c r="C64" s="210"/>
      <c r="D64" s="211"/>
      <c r="E64" s="211"/>
      <c r="F64" s="216"/>
      <c r="G64" s="210"/>
    </row>
    <row r="65" spans="1:7" ht="75" customHeight="1" x14ac:dyDescent="0.15">
      <c r="A65" s="210"/>
      <c r="B65" s="210"/>
      <c r="C65" s="210"/>
      <c r="D65" s="211"/>
      <c r="E65" s="211"/>
      <c r="F65" s="216"/>
      <c r="G65" s="210"/>
    </row>
    <row r="66" spans="1:7" ht="75" customHeight="1" x14ac:dyDescent="0.15">
      <c r="A66" s="210"/>
      <c r="B66" s="210"/>
      <c r="C66" s="210"/>
      <c r="D66" s="211"/>
      <c r="E66" s="211"/>
      <c r="F66" s="216"/>
      <c r="G66" s="210"/>
    </row>
    <row r="67" spans="1:7" ht="75" customHeight="1" x14ac:dyDescent="0.15">
      <c r="A67" s="210"/>
      <c r="B67" s="210"/>
      <c r="C67" s="210"/>
      <c r="D67" s="211"/>
      <c r="E67" s="211"/>
      <c r="F67" s="216"/>
      <c r="G67" s="210"/>
    </row>
    <row r="68" spans="1:7" ht="75" customHeight="1" x14ac:dyDescent="0.15">
      <c r="A68" s="210"/>
      <c r="B68" s="210"/>
      <c r="C68" s="210"/>
      <c r="D68" s="211"/>
      <c r="E68" s="211"/>
      <c r="F68" s="216"/>
      <c r="G68" s="210"/>
    </row>
    <row r="69" spans="1:7" ht="75" customHeight="1" x14ac:dyDescent="0.15">
      <c r="A69" s="210"/>
      <c r="B69" s="210"/>
      <c r="C69" s="210"/>
      <c r="D69" s="211"/>
      <c r="E69" s="211"/>
      <c r="F69" s="216"/>
      <c r="G69" s="210"/>
    </row>
  </sheetData>
  <mergeCells count="3">
    <mergeCell ref="A1:G1"/>
    <mergeCell ref="A2:G2"/>
    <mergeCell ref="H4:H12"/>
  </mergeCells>
  <printOptions horizontalCentered="1"/>
  <pageMargins left="0.45" right="0.45" top="1" bottom="0.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fitToPage="1"/>
  </sheetPr>
  <dimension ref="A1:C25"/>
  <sheetViews>
    <sheetView workbookViewId="0">
      <selection activeCell="A2" sqref="A2:C22"/>
    </sheetView>
  </sheetViews>
  <sheetFormatPr baseColWidth="10" defaultColWidth="13.5" defaultRowHeight="29" x14ac:dyDescent="0.35"/>
  <cols>
    <col min="1" max="1" width="14.5" style="289" customWidth="1"/>
    <col min="2" max="2" width="18.1640625" style="289" bestFit="1" customWidth="1"/>
    <col min="3" max="3" width="21" style="289" bestFit="1" customWidth="1"/>
    <col min="4" max="16384" width="13.5" style="289"/>
  </cols>
  <sheetData>
    <row r="1" spans="1:3" ht="30" thickBot="1" x14ac:dyDescent="0.4">
      <c r="A1" s="556" t="s">
        <v>114</v>
      </c>
      <c r="B1" s="557"/>
      <c r="C1" s="558"/>
    </row>
    <row r="2" spans="1:3" x14ac:dyDescent="0.35">
      <c r="A2" s="290"/>
      <c r="B2" s="291"/>
      <c r="C2" s="298"/>
    </row>
    <row r="3" spans="1:3" x14ac:dyDescent="0.35">
      <c r="A3" s="292"/>
      <c r="B3" s="293"/>
      <c r="C3" s="294"/>
    </row>
    <row r="4" spans="1:3" x14ac:dyDescent="0.35">
      <c r="A4" s="292"/>
      <c r="B4" s="293"/>
      <c r="C4" s="294"/>
    </row>
    <row r="5" spans="1:3" x14ac:dyDescent="0.35">
      <c r="A5" s="292"/>
      <c r="B5" s="293"/>
      <c r="C5" s="294"/>
    </row>
    <row r="6" spans="1:3" x14ac:dyDescent="0.35">
      <c r="A6" s="292"/>
      <c r="B6" s="293"/>
      <c r="C6" s="294"/>
    </row>
    <row r="7" spans="1:3" x14ac:dyDescent="0.35">
      <c r="A7" s="292"/>
      <c r="B7" s="293"/>
      <c r="C7" s="294"/>
    </row>
    <row r="8" spans="1:3" x14ac:dyDescent="0.35">
      <c r="A8" s="292"/>
      <c r="B8" s="293"/>
      <c r="C8" s="294"/>
    </row>
    <row r="9" spans="1:3" x14ac:dyDescent="0.35">
      <c r="A9" s="292"/>
      <c r="B9" s="293"/>
      <c r="C9" s="294"/>
    </row>
    <row r="10" spans="1:3" x14ac:dyDescent="0.35">
      <c r="A10" s="292"/>
      <c r="B10" s="293"/>
      <c r="C10" s="294"/>
    </row>
    <row r="11" spans="1:3" x14ac:dyDescent="0.35">
      <c r="A11" s="292"/>
      <c r="B11" s="293"/>
      <c r="C11" s="294"/>
    </row>
    <row r="12" spans="1:3" x14ac:dyDescent="0.35">
      <c r="A12" s="292"/>
      <c r="B12" s="293"/>
      <c r="C12" s="294"/>
    </row>
    <row r="13" spans="1:3" x14ac:dyDescent="0.35">
      <c r="A13" s="292"/>
      <c r="B13" s="293"/>
      <c r="C13" s="294"/>
    </row>
    <row r="14" spans="1:3" x14ac:dyDescent="0.35">
      <c r="A14" s="292"/>
      <c r="B14" s="293"/>
      <c r="C14" s="294"/>
    </row>
    <row r="15" spans="1:3" x14ac:dyDescent="0.35">
      <c r="A15" s="292"/>
      <c r="B15" s="293"/>
      <c r="C15" s="294"/>
    </row>
    <row r="16" spans="1:3" x14ac:dyDescent="0.35">
      <c r="A16" s="292"/>
      <c r="B16" s="293"/>
      <c r="C16" s="294"/>
    </row>
    <row r="17" spans="1:3" x14ac:dyDescent="0.35">
      <c r="A17" s="292"/>
      <c r="B17" s="293"/>
      <c r="C17" s="294"/>
    </row>
    <row r="18" spans="1:3" x14ac:dyDescent="0.35">
      <c r="A18" s="292"/>
      <c r="B18" s="293"/>
      <c r="C18" s="294"/>
    </row>
    <row r="19" spans="1:3" x14ac:dyDescent="0.35">
      <c r="A19" s="292"/>
      <c r="B19" s="293"/>
      <c r="C19" s="294"/>
    </row>
    <row r="20" spans="1:3" x14ac:dyDescent="0.35">
      <c r="A20" s="292"/>
      <c r="B20" s="293"/>
      <c r="C20" s="294"/>
    </row>
    <row r="21" spans="1:3" x14ac:dyDescent="0.35">
      <c r="A21" s="292"/>
      <c r="B21" s="293"/>
      <c r="C21" s="294"/>
    </row>
    <row r="22" spans="1:3" ht="30" thickBot="1" x14ac:dyDescent="0.4">
      <c r="A22" s="295"/>
      <c r="B22" s="296"/>
      <c r="C22" s="297"/>
    </row>
    <row r="23" spans="1:3" x14ac:dyDescent="0.35">
      <c r="B23" s="162"/>
    </row>
    <row r="24" spans="1:3" x14ac:dyDescent="0.35">
      <c r="B24" s="162"/>
    </row>
    <row r="25" spans="1:3" x14ac:dyDescent="0.35">
      <c r="B25" s="162"/>
    </row>
  </sheetData>
  <mergeCells count="1">
    <mergeCell ref="A1:C1"/>
  </mergeCells>
  <pageMargins left="0.7" right="0.7" top="0.75" bottom="0.75" header="0.3" footer="0.3"/>
  <pageSetup scale="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BD067-63BC-4F34-91D6-669F5EAE4864}">
  <sheetPr>
    <outlinePr summaryBelow="0" summaryRight="0"/>
    <pageSetUpPr fitToPage="1"/>
  </sheetPr>
  <dimension ref="A1:G29"/>
  <sheetViews>
    <sheetView workbookViewId="0">
      <selection sqref="A1:G1"/>
    </sheetView>
  </sheetViews>
  <sheetFormatPr baseColWidth="10" defaultColWidth="12.5" defaultRowHeight="15" x14ac:dyDescent="0.2"/>
  <cols>
    <col min="1" max="1" width="15.6640625" customWidth="1"/>
  </cols>
  <sheetData>
    <row r="1" spans="1:7" ht="29" thickBot="1" x14ac:dyDescent="0.35">
      <c r="A1" s="531" t="s">
        <v>250</v>
      </c>
      <c r="B1" s="532"/>
      <c r="C1" s="532"/>
      <c r="D1" s="532"/>
      <c r="E1" s="532"/>
      <c r="F1" s="532"/>
      <c r="G1" s="533"/>
    </row>
    <row r="2" spans="1:7" ht="54" x14ac:dyDescent="0.35">
      <c r="A2" s="153" t="s">
        <v>27</v>
      </c>
      <c r="B2" s="95" t="s">
        <v>47</v>
      </c>
      <c r="C2" s="96"/>
      <c r="D2" s="95"/>
      <c r="E2" s="97"/>
      <c r="F2" s="97"/>
      <c r="G2" s="154"/>
    </row>
    <row r="3" spans="1:7" ht="27" x14ac:dyDescent="0.35">
      <c r="A3" s="155"/>
      <c r="B3" s="85"/>
      <c r="C3" s="85"/>
      <c r="D3" s="84">
        <v>301</v>
      </c>
      <c r="E3" s="86"/>
      <c r="F3" s="86"/>
      <c r="G3" s="156"/>
    </row>
    <row r="4" spans="1:7" ht="27" x14ac:dyDescent="0.35">
      <c r="A4" s="155"/>
      <c r="B4" s="85"/>
      <c r="C4" s="85"/>
      <c r="D4" s="84">
        <v>302</v>
      </c>
      <c r="E4" s="86"/>
      <c r="F4" s="86"/>
      <c r="G4" s="156"/>
    </row>
    <row r="5" spans="1:7" ht="27" x14ac:dyDescent="0.35">
      <c r="A5" s="155"/>
      <c r="B5" s="85"/>
      <c r="C5" s="85"/>
      <c r="D5" s="84">
        <v>303</v>
      </c>
      <c r="E5" s="86"/>
      <c r="F5" s="86"/>
      <c r="G5" s="156"/>
    </row>
    <row r="6" spans="1:7" ht="27" x14ac:dyDescent="0.35">
      <c r="A6" s="155"/>
      <c r="B6" s="85"/>
      <c r="C6" s="85"/>
      <c r="D6" s="84">
        <v>304</v>
      </c>
      <c r="E6" s="438" t="s">
        <v>106</v>
      </c>
      <c r="F6" s="439"/>
      <c r="G6" s="461"/>
    </row>
    <row r="7" spans="1:7" ht="27" x14ac:dyDescent="0.35">
      <c r="A7" s="155"/>
      <c r="B7" s="85"/>
      <c r="C7" s="85"/>
      <c r="D7" s="84">
        <v>305</v>
      </c>
      <c r="E7" s="439"/>
      <c r="F7" s="441"/>
      <c r="G7" s="461"/>
    </row>
    <row r="8" spans="1:7" ht="27" x14ac:dyDescent="0.35">
      <c r="A8" s="155"/>
      <c r="B8" s="85"/>
      <c r="C8" s="85"/>
      <c r="D8" s="84">
        <v>306</v>
      </c>
      <c r="E8" s="439"/>
      <c r="F8" s="441"/>
      <c r="G8" s="461"/>
    </row>
    <row r="9" spans="1:7" ht="27" x14ac:dyDescent="0.35">
      <c r="A9" s="155"/>
      <c r="B9" s="85"/>
      <c r="C9" s="85"/>
      <c r="D9" s="84">
        <v>307</v>
      </c>
      <c r="E9" s="439"/>
      <c r="F9" s="441"/>
      <c r="G9" s="461"/>
    </row>
    <row r="10" spans="1:7" ht="27" x14ac:dyDescent="0.35">
      <c r="A10" s="155"/>
      <c r="B10" s="85"/>
      <c r="C10" s="85"/>
      <c r="D10" s="84">
        <v>308</v>
      </c>
      <c r="E10" s="439"/>
      <c r="F10" s="441"/>
      <c r="G10" s="461"/>
    </row>
    <row r="11" spans="1:7" ht="27" x14ac:dyDescent="0.35">
      <c r="A11" s="155"/>
      <c r="B11" s="85"/>
      <c r="C11" s="85"/>
      <c r="D11" s="84">
        <v>309</v>
      </c>
      <c r="E11" s="439"/>
      <c r="F11" s="441"/>
      <c r="G11" s="461"/>
    </row>
    <row r="12" spans="1:7" ht="27" x14ac:dyDescent="0.35">
      <c r="A12" s="155"/>
      <c r="B12" s="85"/>
      <c r="C12" s="85"/>
      <c r="D12" s="84">
        <v>310</v>
      </c>
      <c r="E12" s="439"/>
      <c r="F12" s="441"/>
      <c r="G12" s="461"/>
    </row>
    <row r="13" spans="1:7" ht="27" x14ac:dyDescent="0.35">
      <c r="A13" s="155"/>
      <c r="B13" s="85"/>
      <c r="C13" s="85"/>
      <c r="D13" s="84">
        <v>311</v>
      </c>
      <c r="E13" s="439"/>
      <c r="F13" s="439"/>
      <c r="G13" s="461"/>
    </row>
    <row r="14" spans="1:7" ht="27" x14ac:dyDescent="0.35">
      <c r="A14" s="155"/>
      <c r="B14" s="85"/>
      <c r="C14" s="85"/>
      <c r="D14" s="84">
        <v>312</v>
      </c>
      <c r="E14" s="86"/>
      <c r="F14" s="86"/>
      <c r="G14" s="156"/>
    </row>
    <row r="15" spans="1:7" ht="27" x14ac:dyDescent="0.35">
      <c r="A15" s="155"/>
      <c r="B15" s="85"/>
      <c r="C15" s="85"/>
      <c r="D15" s="84">
        <v>313</v>
      </c>
      <c r="E15" s="86"/>
      <c r="F15" s="86"/>
      <c r="G15" s="156"/>
    </row>
    <row r="16" spans="1:7" ht="27" x14ac:dyDescent="0.35">
      <c r="A16" s="155"/>
      <c r="B16" s="85"/>
      <c r="C16" s="85"/>
      <c r="D16" s="84">
        <v>314</v>
      </c>
      <c r="E16" s="86"/>
      <c r="F16" s="86"/>
      <c r="G16" s="156"/>
    </row>
    <row r="17" spans="1:7" ht="27" x14ac:dyDescent="0.35">
      <c r="A17" s="155"/>
      <c r="B17" s="85"/>
      <c r="C17" s="85"/>
      <c r="D17" s="84">
        <v>315</v>
      </c>
      <c r="E17" s="86"/>
      <c r="F17" s="86"/>
      <c r="G17" s="156"/>
    </row>
    <row r="18" spans="1:7" ht="27" x14ac:dyDescent="0.35">
      <c r="A18" s="155"/>
      <c r="B18" s="85"/>
      <c r="C18" s="85"/>
      <c r="D18" s="84">
        <v>316</v>
      </c>
      <c r="E18" s="86"/>
      <c r="F18" s="86"/>
      <c r="G18" s="156"/>
    </row>
    <row r="19" spans="1:7" ht="27" x14ac:dyDescent="0.35">
      <c r="A19" s="155"/>
      <c r="B19" s="85"/>
      <c r="C19" s="85"/>
      <c r="D19" s="84">
        <v>317</v>
      </c>
      <c r="E19" s="86"/>
      <c r="F19" s="86"/>
      <c r="G19" s="156"/>
    </row>
    <row r="20" spans="1:7" ht="27" x14ac:dyDescent="0.35">
      <c r="A20" s="155"/>
      <c r="B20" s="85"/>
      <c r="C20" s="85"/>
      <c r="D20" s="84">
        <v>318</v>
      </c>
      <c r="E20" s="86"/>
      <c r="F20" s="86"/>
      <c r="G20" s="156"/>
    </row>
    <row r="21" spans="1:7" ht="27" x14ac:dyDescent="0.35">
      <c r="A21" s="155"/>
      <c r="B21" s="85"/>
      <c r="C21" s="85"/>
      <c r="D21" s="84">
        <v>319</v>
      </c>
      <c r="E21" s="86"/>
      <c r="F21" s="86"/>
      <c r="G21" s="156"/>
    </row>
    <row r="22" spans="1:7" ht="27" x14ac:dyDescent="0.35">
      <c r="A22" s="155"/>
      <c r="B22" s="85"/>
      <c r="C22" s="85"/>
      <c r="D22" s="84">
        <v>320</v>
      </c>
      <c r="E22" s="86"/>
      <c r="F22" s="86"/>
      <c r="G22" s="156"/>
    </row>
    <row r="23" spans="1:7" ht="27" x14ac:dyDescent="0.35">
      <c r="A23" s="155"/>
      <c r="B23" s="85"/>
      <c r="C23" s="85"/>
      <c r="D23" s="84">
        <v>321</v>
      </c>
      <c r="E23" s="86"/>
      <c r="F23" s="86"/>
      <c r="G23" s="156"/>
    </row>
    <row r="24" spans="1:7" ht="27" x14ac:dyDescent="0.35">
      <c r="A24" s="155"/>
      <c r="B24" s="85"/>
      <c r="C24" s="85"/>
      <c r="D24" s="84"/>
      <c r="E24" s="86"/>
      <c r="F24" s="86"/>
      <c r="G24" s="156"/>
    </row>
    <row r="25" spans="1:7" ht="27" x14ac:dyDescent="0.35">
      <c r="A25" s="155"/>
      <c r="B25" s="85"/>
      <c r="C25" s="85"/>
      <c r="D25" s="84"/>
      <c r="E25" s="86"/>
      <c r="F25" s="86"/>
      <c r="G25" s="156"/>
    </row>
    <row r="26" spans="1:7" ht="27" x14ac:dyDescent="0.35">
      <c r="A26" s="155"/>
      <c r="B26" s="85"/>
      <c r="C26" s="85"/>
      <c r="D26" s="84"/>
      <c r="E26" s="86"/>
      <c r="F26" s="86"/>
      <c r="G26" s="156"/>
    </row>
    <row r="27" spans="1:7" ht="28" thickTop="1" x14ac:dyDescent="0.35">
      <c r="A27" s="253"/>
      <c r="B27" s="254"/>
      <c r="C27" s="254"/>
      <c r="D27" s="255"/>
      <c r="E27" s="256"/>
      <c r="F27" s="256"/>
      <c r="G27" s="257"/>
    </row>
    <row r="28" spans="1:7" ht="25" x14ac:dyDescent="0.25">
      <c r="A28" s="218"/>
      <c r="B28" s="74"/>
      <c r="C28" s="74"/>
      <c r="D28" s="95"/>
      <c r="E28" s="74"/>
      <c r="F28" s="74"/>
      <c r="G28" s="219"/>
    </row>
    <row r="29" spans="1:7" ht="24.75" customHeight="1" thickTop="1" x14ac:dyDescent="0.2">
      <c r="A29" s="202"/>
      <c r="B29" s="203"/>
      <c r="C29" s="203"/>
      <c r="D29" s="203"/>
      <c r="E29" s="203"/>
      <c r="F29" s="203"/>
      <c r="G29" s="204"/>
    </row>
  </sheetData>
  <mergeCells count="2">
    <mergeCell ref="A1:G1"/>
    <mergeCell ref="E6:G13"/>
  </mergeCells>
  <pageMargins left="0.7" right="0.7" top="0.75" bottom="0.75" header="0.3" footer="0.3"/>
  <pageSetup scale="8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407B-AD8E-42AE-9E35-207B5FED7D68}">
  <sheetPr>
    <outlinePr summaryBelow="0" summaryRight="0"/>
    <pageSetUpPr fitToPage="1"/>
  </sheetPr>
  <dimension ref="A1:G29"/>
  <sheetViews>
    <sheetView workbookViewId="0">
      <selection sqref="A1:G1"/>
    </sheetView>
  </sheetViews>
  <sheetFormatPr baseColWidth="10" defaultColWidth="12.5" defaultRowHeight="15" x14ac:dyDescent="0.2"/>
  <cols>
    <col min="1" max="1" width="15.6640625" customWidth="1"/>
  </cols>
  <sheetData>
    <row r="1" spans="1:7" ht="29" thickBot="1" x14ac:dyDescent="0.35">
      <c r="A1" s="531" t="s">
        <v>250</v>
      </c>
      <c r="B1" s="532"/>
      <c r="C1" s="532"/>
      <c r="D1" s="532"/>
      <c r="E1" s="532"/>
      <c r="F1" s="532"/>
      <c r="G1" s="533"/>
    </row>
    <row r="2" spans="1:7" ht="54" x14ac:dyDescent="0.35">
      <c r="A2" s="153" t="s">
        <v>27</v>
      </c>
      <c r="B2" s="95" t="s">
        <v>47</v>
      </c>
      <c r="C2" s="96"/>
      <c r="D2" s="95"/>
      <c r="E2" s="97"/>
      <c r="F2" s="97"/>
      <c r="G2" s="154"/>
    </row>
    <row r="3" spans="1:7" ht="27" x14ac:dyDescent="0.35">
      <c r="A3" s="155"/>
      <c r="B3" s="85"/>
      <c r="C3" s="85"/>
      <c r="D3" s="84">
        <v>301</v>
      </c>
      <c r="E3" s="86"/>
      <c r="F3" s="86"/>
      <c r="G3" s="156"/>
    </row>
    <row r="4" spans="1:7" ht="27" x14ac:dyDescent="0.35">
      <c r="A4" s="155"/>
      <c r="B4" s="85"/>
      <c r="C4" s="85"/>
      <c r="D4" s="84">
        <v>302</v>
      </c>
      <c r="E4" s="86"/>
      <c r="F4" s="86"/>
      <c r="G4" s="156"/>
    </row>
    <row r="5" spans="1:7" ht="27" x14ac:dyDescent="0.35">
      <c r="A5" s="155"/>
      <c r="B5" s="85"/>
      <c r="C5" s="85"/>
      <c r="D5" s="84">
        <v>303</v>
      </c>
      <c r="E5" s="86"/>
      <c r="F5" s="86"/>
      <c r="G5" s="156"/>
    </row>
    <row r="6" spans="1:7" ht="27" x14ac:dyDescent="0.35">
      <c r="A6" s="155"/>
      <c r="B6" s="85"/>
      <c r="C6" s="85"/>
      <c r="D6" s="84">
        <v>304</v>
      </c>
      <c r="E6" s="438" t="s">
        <v>106</v>
      </c>
      <c r="F6" s="439"/>
      <c r="G6" s="461"/>
    </row>
    <row r="7" spans="1:7" ht="27" x14ac:dyDescent="0.35">
      <c r="A7" s="155"/>
      <c r="B7" s="85"/>
      <c r="C7" s="85"/>
      <c r="D7" s="84">
        <v>305</v>
      </c>
      <c r="E7" s="439"/>
      <c r="F7" s="441"/>
      <c r="G7" s="461"/>
    </row>
    <row r="8" spans="1:7" ht="27" x14ac:dyDescent="0.35">
      <c r="A8" s="155"/>
      <c r="B8" s="85"/>
      <c r="C8" s="85"/>
      <c r="D8" s="84">
        <v>306</v>
      </c>
      <c r="E8" s="439"/>
      <c r="F8" s="441"/>
      <c r="G8" s="461"/>
    </row>
    <row r="9" spans="1:7" ht="27" x14ac:dyDescent="0.35">
      <c r="A9" s="155"/>
      <c r="B9" s="85"/>
      <c r="C9" s="85"/>
      <c r="D9" s="84">
        <v>307</v>
      </c>
      <c r="E9" s="439"/>
      <c r="F9" s="441"/>
      <c r="G9" s="461"/>
    </row>
    <row r="10" spans="1:7" ht="27" x14ac:dyDescent="0.35">
      <c r="A10" s="155"/>
      <c r="B10" s="85"/>
      <c r="C10" s="85"/>
      <c r="D10" s="84">
        <v>308</v>
      </c>
      <c r="E10" s="439"/>
      <c r="F10" s="441"/>
      <c r="G10" s="461"/>
    </row>
    <row r="11" spans="1:7" ht="27" x14ac:dyDescent="0.35">
      <c r="A11" s="155"/>
      <c r="B11" s="85"/>
      <c r="C11" s="85"/>
      <c r="D11" s="84">
        <v>309</v>
      </c>
      <c r="E11" s="439"/>
      <c r="F11" s="441"/>
      <c r="G11" s="461"/>
    </row>
    <row r="12" spans="1:7" ht="27" x14ac:dyDescent="0.35">
      <c r="A12" s="155"/>
      <c r="B12" s="85"/>
      <c r="C12" s="85"/>
      <c r="D12" s="84">
        <v>310</v>
      </c>
      <c r="E12" s="439"/>
      <c r="F12" s="441"/>
      <c r="G12" s="461"/>
    </row>
    <row r="13" spans="1:7" ht="27" x14ac:dyDescent="0.35">
      <c r="A13" s="155"/>
      <c r="B13" s="85"/>
      <c r="C13" s="85"/>
      <c r="D13" s="84">
        <v>311</v>
      </c>
      <c r="E13" s="439"/>
      <c r="F13" s="439"/>
      <c r="G13" s="461"/>
    </row>
    <row r="14" spans="1:7" ht="27" x14ac:dyDescent="0.35">
      <c r="A14" s="155"/>
      <c r="B14" s="85"/>
      <c r="C14" s="85"/>
      <c r="D14" s="84">
        <v>312</v>
      </c>
      <c r="E14" s="86"/>
      <c r="F14" s="86"/>
      <c r="G14" s="156"/>
    </row>
    <row r="15" spans="1:7" ht="27" x14ac:dyDescent="0.35">
      <c r="A15" s="155"/>
      <c r="B15" s="85"/>
      <c r="C15" s="85"/>
      <c r="D15" s="84">
        <v>313</v>
      </c>
      <c r="E15" s="86"/>
      <c r="F15" s="86"/>
      <c r="G15" s="156"/>
    </row>
    <row r="16" spans="1:7" ht="27" x14ac:dyDescent="0.35">
      <c r="A16" s="155"/>
      <c r="B16" s="85"/>
      <c r="C16" s="85"/>
      <c r="D16" s="84">
        <v>314</v>
      </c>
      <c r="E16" s="86"/>
      <c r="F16" s="86"/>
      <c r="G16" s="156"/>
    </row>
    <row r="17" spans="1:7" ht="27" x14ac:dyDescent="0.35">
      <c r="A17" s="155"/>
      <c r="B17" s="85"/>
      <c r="C17" s="85"/>
      <c r="D17" s="84">
        <v>315</v>
      </c>
      <c r="E17" s="86"/>
      <c r="F17" s="86"/>
      <c r="G17" s="156"/>
    </row>
    <row r="18" spans="1:7" ht="27" x14ac:dyDescent="0.35">
      <c r="A18" s="155"/>
      <c r="B18" s="85"/>
      <c r="C18" s="85"/>
      <c r="D18" s="84">
        <v>316</v>
      </c>
      <c r="E18" s="86"/>
      <c r="F18" s="86"/>
      <c r="G18" s="156"/>
    </row>
    <row r="19" spans="1:7" ht="27" x14ac:dyDescent="0.35">
      <c r="A19" s="155"/>
      <c r="B19" s="85"/>
      <c r="C19" s="85"/>
      <c r="D19" s="84">
        <v>317</v>
      </c>
      <c r="E19" s="86"/>
      <c r="F19" s="86"/>
      <c r="G19" s="156"/>
    </row>
    <row r="20" spans="1:7" ht="27" x14ac:dyDescent="0.35">
      <c r="A20" s="155"/>
      <c r="B20" s="85"/>
      <c r="C20" s="85"/>
      <c r="D20" s="84">
        <v>318</v>
      </c>
      <c r="E20" s="86"/>
      <c r="F20" s="86"/>
      <c r="G20" s="156"/>
    </row>
    <row r="21" spans="1:7" ht="27" x14ac:dyDescent="0.35">
      <c r="A21" s="155"/>
      <c r="B21" s="85"/>
      <c r="C21" s="85"/>
      <c r="D21" s="84">
        <v>319</v>
      </c>
      <c r="E21" s="86"/>
      <c r="F21" s="86"/>
      <c r="G21" s="156"/>
    </row>
    <row r="22" spans="1:7" ht="27" x14ac:dyDescent="0.35">
      <c r="A22" s="155"/>
      <c r="B22" s="85"/>
      <c r="C22" s="85"/>
      <c r="D22" s="84">
        <v>320</v>
      </c>
      <c r="E22" s="86"/>
      <c r="F22" s="86"/>
      <c r="G22" s="156"/>
    </row>
    <row r="23" spans="1:7" ht="27" x14ac:dyDescent="0.35">
      <c r="A23" s="155"/>
      <c r="B23" s="85"/>
      <c r="C23" s="85"/>
      <c r="D23" s="84">
        <v>321</v>
      </c>
      <c r="E23" s="86"/>
      <c r="F23" s="86"/>
      <c r="G23" s="156"/>
    </row>
    <row r="24" spans="1:7" ht="27" x14ac:dyDescent="0.35">
      <c r="A24" s="155"/>
      <c r="B24" s="85"/>
      <c r="C24" s="85"/>
      <c r="D24" s="84">
        <v>322</v>
      </c>
      <c r="E24" s="86"/>
      <c r="F24" s="86"/>
      <c r="G24" s="156"/>
    </row>
    <row r="25" spans="1:7" ht="27" x14ac:dyDescent="0.35">
      <c r="A25" s="155"/>
      <c r="B25" s="85"/>
      <c r="C25" s="85"/>
      <c r="D25" s="84"/>
      <c r="E25" s="86"/>
      <c r="F25" s="86"/>
      <c r="G25" s="156"/>
    </row>
    <row r="26" spans="1:7" ht="27" x14ac:dyDescent="0.35">
      <c r="A26" s="155"/>
      <c r="B26" s="85"/>
      <c r="C26" s="85"/>
      <c r="D26" s="84"/>
      <c r="E26" s="86"/>
      <c r="F26" s="86"/>
      <c r="G26" s="156"/>
    </row>
    <row r="27" spans="1:7" ht="28" thickTop="1" x14ac:dyDescent="0.35">
      <c r="A27" s="253"/>
      <c r="B27" s="254"/>
      <c r="C27" s="254"/>
      <c r="D27" s="255"/>
      <c r="E27" s="256"/>
      <c r="F27" s="256"/>
      <c r="G27" s="257"/>
    </row>
    <row r="28" spans="1:7" ht="25" x14ac:dyDescent="0.25">
      <c r="A28" s="218"/>
      <c r="B28" s="74"/>
      <c r="C28" s="74"/>
      <c r="D28" s="95"/>
      <c r="E28" s="74"/>
      <c r="F28" s="74"/>
      <c r="G28" s="219"/>
    </row>
    <row r="29" spans="1:7" ht="24.75" customHeight="1" thickTop="1" x14ac:dyDescent="0.2">
      <c r="A29" s="202"/>
      <c r="B29" s="203"/>
      <c r="C29" s="203"/>
      <c r="D29" s="203"/>
      <c r="E29" s="203"/>
      <c r="F29" s="203"/>
      <c r="G29" s="204"/>
    </row>
  </sheetData>
  <mergeCells count="2">
    <mergeCell ref="A1:G1"/>
    <mergeCell ref="E6:G13"/>
  </mergeCells>
  <pageMargins left="0.7" right="0.7" top="0.75" bottom="0.75" header="0.3" footer="0.3"/>
  <pageSetup scale="8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pageSetUpPr fitToPage="1"/>
  </sheetPr>
  <dimension ref="A1:G28"/>
  <sheetViews>
    <sheetView workbookViewId="0">
      <selection sqref="A1:G1"/>
    </sheetView>
  </sheetViews>
  <sheetFormatPr baseColWidth="10" defaultColWidth="12.5" defaultRowHeight="15" x14ac:dyDescent="0.2"/>
  <cols>
    <col min="2" max="2" width="19" customWidth="1"/>
  </cols>
  <sheetData>
    <row r="1" spans="1:7" ht="28" x14ac:dyDescent="0.3">
      <c r="A1" s="449" t="s">
        <v>251</v>
      </c>
      <c r="B1" s="450"/>
      <c r="C1" s="450"/>
      <c r="D1" s="450"/>
      <c r="E1" s="450"/>
      <c r="F1" s="450"/>
      <c r="G1" s="451"/>
    </row>
    <row r="2" spans="1:7" ht="27" x14ac:dyDescent="0.35">
      <c r="A2" s="32" t="s">
        <v>48</v>
      </c>
      <c r="B2" s="34" t="s">
        <v>54</v>
      </c>
      <c r="C2" s="31"/>
      <c r="D2" s="34"/>
      <c r="E2" s="45"/>
      <c r="F2" s="35"/>
      <c r="G2" s="36"/>
    </row>
    <row r="3" spans="1:7" ht="27" x14ac:dyDescent="0.35">
      <c r="A3" s="37"/>
      <c r="B3" s="26"/>
      <c r="C3" s="26"/>
      <c r="D3" s="25">
        <v>301</v>
      </c>
      <c r="E3" s="29"/>
      <c r="F3" s="559" t="s">
        <v>55</v>
      </c>
      <c r="G3" s="453"/>
    </row>
    <row r="4" spans="1:7" ht="27" x14ac:dyDescent="0.35">
      <c r="A4" s="37"/>
      <c r="B4" s="26"/>
      <c r="C4" s="26"/>
      <c r="D4" s="25">
        <v>302</v>
      </c>
      <c r="E4" s="29"/>
      <c r="F4" s="454"/>
      <c r="G4" s="455"/>
    </row>
    <row r="5" spans="1:7" ht="27" x14ac:dyDescent="0.35">
      <c r="A5" s="37"/>
      <c r="B5" s="26"/>
      <c r="C5" s="26"/>
      <c r="D5" s="25">
        <v>303</v>
      </c>
      <c r="E5" s="29"/>
      <c r="F5" s="454"/>
      <c r="G5" s="455"/>
    </row>
    <row r="6" spans="1:7" ht="27" x14ac:dyDescent="0.35">
      <c r="A6" s="37"/>
      <c r="B6" s="26"/>
      <c r="C6" s="26"/>
      <c r="D6" s="25">
        <v>304</v>
      </c>
      <c r="E6" s="46"/>
      <c r="F6" s="454"/>
      <c r="G6" s="455"/>
    </row>
    <row r="7" spans="1:7" ht="27" x14ac:dyDescent="0.35">
      <c r="A7" s="37"/>
      <c r="B7" s="26"/>
      <c r="C7" s="26"/>
      <c r="D7" s="25">
        <v>305</v>
      </c>
      <c r="E7" s="46"/>
      <c r="F7" s="454"/>
      <c r="G7" s="455"/>
    </row>
    <row r="8" spans="1:7" ht="27" x14ac:dyDescent="0.35">
      <c r="A8" s="37"/>
      <c r="B8" s="26"/>
      <c r="C8" s="26"/>
      <c r="D8" s="25">
        <v>306</v>
      </c>
      <c r="E8" s="46"/>
      <c r="F8" s="454"/>
      <c r="G8" s="455"/>
    </row>
    <row r="9" spans="1:7" ht="27" x14ac:dyDescent="0.35">
      <c r="A9" s="37"/>
      <c r="B9" s="26"/>
      <c r="C9" s="26"/>
      <c r="D9" s="25">
        <v>307</v>
      </c>
      <c r="E9" s="46"/>
      <c r="F9" s="454"/>
      <c r="G9" s="455"/>
    </row>
    <row r="10" spans="1:7" ht="27" x14ac:dyDescent="0.35">
      <c r="A10" s="37"/>
      <c r="B10" s="26"/>
      <c r="C10" s="26"/>
      <c r="D10" s="25">
        <v>308</v>
      </c>
      <c r="E10" s="46"/>
      <c r="F10" s="454"/>
      <c r="G10" s="455"/>
    </row>
    <row r="11" spans="1:7" ht="27" x14ac:dyDescent="0.35">
      <c r="A11" s="37"/>
      <c r="B11" s="26"/>
      <c r="C11" s="26"/>
      <c r="D11" s="25">
        <v>309</v>
      </c>
      <c r="E11" s="46"/>
      <c r="F11" s="454"/>
      <c r="G11" s="455"/>
    </row>
    <row r="12" spans="1:7" ht="27" x14ac:dyDescent="0.35">
      <c r="A12" s="37"/>
      <c r="B12" s="26"/>
      <c r="C12" s="26"/>
      <c r="D12" s="25">
        <v>310</v>
      </c>
      <c r="E12" s="46"/>
      <c r="F12" s="454"/>
      <c r="G12" s="455"/>
    </row>
    <row r="13" spans="1:7" ht="27" x14ac:dyDescent="0.35">
      <c r="A13" s="37"/>
      <c r="B13" s="26"/>
      <c r="C13" s="26"/>
      <c r="D13" s="25">
        <v>311</v>
      </c>
      <c r="E13" s="46"/>
      <c r="F13" s="454"/>
      <c r="G13" s="455"/>
    </row>
    <row r="14" spans="1:7" ht="27" x14ac:dyDescent="0.35">
      <c r="A14" s="37"/>
      <c r="B14" s="26"/>
      <c r="C14" s="26"/>
      <c r="D14" s="25">
        <v>312</v>
      </c>
      <c r="E14" s="29"/>
      <c r="F14" s="454"/>
      <c r="G14" s="455"/>
    </row>
    <row r="15" spans="1:7" ht="27" x14ac:dyDescent="0.35">
      <c r="A15" s="37"/>
      <c r="B15" s="26"/>
      <c r="C15" s="26"/>
      <c r="D15" s="25">
        <v>313</v>
      </c>
      <c r="E15" s="29"/>
      <c r="F15" s="454"/>
      <c r="G15" s="455"/>
    </row>
    <row r="16" spans="1:7" ht="27" x14ac:dyDescent="0.35">
      <c r="A16" s="37"/>
      <c r="B16" s="26"/>
      <c r="C16" s="26"/>
      <c r="D16" s="25">
        <v>314</v>
      </c>
      <c r="E16" s="29"/>
      <c r="F16" s="454"/>
      <c r="G16" s="455"/>
    </row>
    <row r="17" spans="1:7" ht="27" x14ac:dyDescent="0.35">
      <c r="A17" s="37"/>
      <c r="B17" s="26"/>
      <c r="C17" s="26"/>
      <c r="D17" s="25">
        <v>315</v>
      </c>
      <c r="E17" s="29"/>
      <c r="F17" s="454"/>
      <c r="G17" s="455"/>
    </row>
    <row r="18" spans="1:7" ht="27" x14ac:dyDescent="0.35">
      <c r="A18" s="37"/>
      <c r="B18" s="26"/>
      <c r="C18" s="26"/>
      <c r="D18" s="25">
        <v>316</v>
      </c>
      <c r="E18" s="29"/>
      <c r="F18" s="454"/>
      <c r="G18" s="455"/>
    </row>
    <row r="19" spans="1:7" ht="27" x14ac:dyDescent="0.35">
      <c r="A19" s="37"/>
      <c r="B19" s="26"/>
      <c r="C19" s="26"/>
      <c r="D19" s="25">
        <v>317</v>
      </c>
      <c r="E19" s="29"/>
      <c r="F19" s="454"/>
      <c r="G19" s="455"/>
    </row>
    <row r="20" spans="1:7" ht="27" x14ac:dyDescent="0.35">
      <c r="A20" s="37"/>
      <c r="B20" s="26"/>
      <c r="C20" s="26"/>
      <c r="D20" s="25">
        <v>318</v>
      </c>
      <c r="E20" s="29"/>
      <c r="F20" s="454"/>
      <c r="G20" s="455"/>
    </row>
    <row r="21" spans="1:7" ht="27" x14ac:dyDescent="0.35">
      <c r="A21" s="37"/>
      <c r="B21" s="26"/>
      <c r="C21" s="26"/>
      <c r="D21" s="25">
        <v>319</v>
      </c>
      <c r="E21" s="29"/>
      <c r="F21" s="454"/>
      <c r="G21" s="455"/>
    </row>
    <row r="22" spans="1:7" ht="27" x14ac:dyDescent="0.35">
      <c r="A22" s="37"/>
      <c r="B22" s="26"/>
      <c r="C22" s="26"/>
      <c r="D22" s="25">
        <v>320</v>
      </c>
      <c r="E22" s="29"/>
      <c r="F22" s="454"/>
      <c r="G22" s="455"/>
    </row>
    <row r="23" spans="1:7" ht="27" x14ac:dyDescent="0.35">
      <c r="A23" s="37"/>
      <c r="B23" s="26"/>
      <c r="C23" s="26"/>
      <c r="D23" s="25">
        <v>321</v>
      </c>
      <c r="E23" s="29"/>
      <c r="F23" s="454"/>
      <c r="G23" s="455"/>
    </row>
    <row r="24" spans="1:7" ht="27" x14ac:dyDescent="0.35">
      <c r="A24" s="37"/>
      <c r="B24" s="26"/>
      <c r="C24" s="26"/>
      <c r="D24" s="25">
        <v>322</v>
      </c>
      <c r="E24" s="29"/>
      <c r="F24" s="454"/>
      <c r="G24" s="455"/>
    </row>
    <row r="25" spans="1:7" ht="27" x14ac:dyDescent="0.35">
      <c r="A25" s="37"/>
      <c r="B25" s="26"/>
      <c r="C25" s="26"/>
      <c r="D25" s="25"/>
      <c r="E25" s="29"/>
      <c r="F25" s="454"/>
      <c r="G25" s="455"/>
    </row>
    <row r="26" spans="1:7" ht="27" x14ac:dyDescent="0.35">
      <c r="A26" s="37"/>
      <c r="B26" s="26"/>
      <c r="C26" s="26"/>
      <c r="D26" s="25"/>
      <c r="E26" s="29"/>
      <c r="F26" s="454"/>
      <c r="G26" s="455"/>
    </row>
    <row r="27" spans="1:7" ht="27" x14ac:dyDescent="0.35">
      <c r="A27" s="37"/>
      <c r="B27" s="26"/>
      <c r="C27" s="26"/>
      <c r="D27" s="25"/>
      <c r="E27" s="29"/>
      <c r="F27" s="456"/>
      <c r="G27" s="457"/>
    </row>
    <row r="28" spans="1:7" ht="27" x14ac:dyDescent="0.35">
      <c r="A28" s="40"/>
      <c r="B28" s="41"/>
      <c r="C28" s="41"/>
      <c r="D28" s="25"/>
      <c r="E28" s="43"/>
      <c r="F28" s="43"/>
      <c r="G28" s="44"/>
    </row>
  </sheetData>
  <mergeCells count="2">
    <mergeCell ref="A1:G1"/>
    <mergeCell ref="F3:G27"/>
  </mergeCells>
  <pageMargins left="0.7" right="0.7" top="0.75" bottom="0.75" header="0.3" footer="0.3"/>
  <pageSetup scale="8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pageSetUpPr fitToPage="1"/>
  </sheetPr>
  <dimension ref="A1:G27"/>
  <sheetViews>
    <sheetView topLeftCell="A4" workbookViewId="0">
      <selection sqref="A1:G1"/>
    </sheetView>
  </sheetViews>
  <sheetFormatPr baseColWidth="10" defaultColWidth="12.5" defaultRowHeight="15" x14ac:dyDescent="0.2"/>
  <cols>
    <col min="1" max="26" width="18.5" customWidth="1"/>
  </cols>
  <sheetData>
    <row r="1" spans="1:7" ht="28" x14ac:dyDescent="0.3">
      <c r="A1" s="449" t="s">
        <v>252</v>
      </c>
      <c r="B1" s="450"/>
      <c r="C1" s="450"/>
      <c r="D1" s="450"/>
      <c r="E1" s="450"/>
      <c r="F1" s="450"/>
      <c r="G1" s="451"/>
    </row>
    <row r="2" spans="1:7" ht="25" x14ac:dyDescent="0.25">
      <c r="A2" s="32" t="s">
        <v>48</v>
      </c>
      <c r="B2" s="34" t="s">
        <v>47</v>
      </c>
      <c r="C2" s="50" t="s">
        <v>49</v>
      </c>
      <c r="D2" s="34" t="s">
        <v>50</v>
      </c>
      <c r="E2" s="49"/>
      <c r="F2" s="35"/>
      <c r="G2" s="56">
        <v>301</v>
      </c>
    </row>
    <row r="3" spans="1:7" ht="27" x14ac:dyDescent="0.35">
      <c r="A3" s="37"/>
      <c r="B3" s="26"/>
      <c r="C3" s="30"/>
      <c r="D3" s="26"/>
      <c r="E3" s="560" t="s">
        <v>51</v>
      </c>
      <c r="F3" s="561"/>
      <c r="G3" s="57">
        <v>302</v>
      </c>
    </row>
    <row r="4" spans="1:7" ht="27" x14ac:dyDescent="0.35">
      <c r="A4" s="37"/>
      <c r="B4" s="26"/>
      <c r="C4" s="30"/>
      <c r="D4" s="26"/>
      <c r="E4" s="562"/>
      <c r="F4" s="561"/>
      <c r="G4" s="57">
        <v>303</v>
      </c>
    </row>
    <row r="5" spans="1:7" ht="27" x14ac:dyDescent="0.35">
      <c r="A5" s="37"/>
      <c r="B5" s="26"/>
      <c r="C5" s="30"/>
      <c r="D5" s="26"/>
      <c r="E5" s="562"/>
      <c r="F5" s="561"/>
      <c r="G5" s="56">
        <v>304</v>
      </c>
    </row>
    <row r="6" spans="1:7" ht="27" x14ac:dyDescent="0.35">
      <c r="A6" s="37"/>
      <c r="B6" s="26"/>
      <c r="C6" s="30"/>
      <c r="D6" s="26"/>
      <c r="E6" s="562"/>
      <c r="F6" s="561"/>
      <c r="G6" s="57">
        <v>305</v>
      </c>
    </row>
    <row r="7" spans="1:7" ht="27" x14ac:dyDescent="0.35">
      <c r="A7" s="37"/>
      <c r="B7" s="26"/>
      <c r="C7" s="30"/>
      <c r="D7" s="26"/>
      <c r="E7" s="562"/>
      <c r="F7" s="561"/>
      <c r="G7" s="57">
        <v>306</v>
      </c>
    </row>
    <row r="8" spans="1:7" ht="27" x14ac:dyDescent="0.35">
      <c r="A8" s="37"/>
      <c r="B8" s="26"/>
      <c r="C8" s="30"/>
      <c r="D8" s="26"/>
      <c r="E8" s="562"/>
      <c r="F8" s="561"/>
      <c r="G8" s="56">
        <v>307</v>
      </c>
    </row>
    <row r="9" spans="1:7" ht="27" x14ac:dyDescent="0.35">
      <c r="A9" s="37"/>
      <c r="B9" s="26"/>
      <c r="C9" s="30"/>
      <c r="D9" s="26"/>
      <c r="E9" s="562"/>
      <c r="F9" s="561"/>
      <c r="G9" s="57">
        <v>308</v>
      </c>
    </row>
    <row r="10" spans="1:7" ht="27" x14ac:dyDescent="0.35">
      <c r="A10" s="37"/>
      <c r="B10" s="26"/>
      <c r="C10" s="30"/>
      <c r="D10" s="26"/>
      <c r="E10" s="562"/>
      <c r="F10" s="561"/>
      <c r="G10" s="57">
        <v>309</v>
      </c>
    </row>
    <row r="11" spans="1:7" ht="27" x14ac:dyDescent="0.35">
      <c r="A11" s="37"/>
      <c r="B11" s="26"/>
      <c r="C11" s="30"/>
      <c r="D11" s="26"/>
      <c r="E11" s="562"/>
      <c r="F11" s="561"/>
      <c r="G11" s="56">
        <v>310</v>
      </c>
    </row>
    <row r="12" spans="1:7" ht="27" x14ac:dyDescent="0.35">
      <c r="A12" s="37"/>
      <c r="B12" s="26"/>
      <c r="C12" s="30"/>
      <c r="D12" s="26"/>
      <c r="E12" s="562"/>
      <c r="F12" s="561"/>
      <c r="G12" s="57">
        <v>311</v>
      </c>
    </row>
    <row r="13" spans="1:7" ht="27" x14ac:dyDescent="0.35">
      <c r="A13" s="37"/>
      <c r="B13" s="26"/>
      <c r="C13" s="30"/>
      <c r="D13" s="26"/>
      <c r="E13" s="562"/>
      <c r="F13" s="561"/>
      <c r="G13" s="57">
        <v>312</v>
      </c>
    </row>
    <row r="14" spans="1:7" ht="27" x14ac:dyDescent="0.35">
      <c r="A14" s="37"/>
      <c r="B14" s="26"/>
      <c r="C14" s="30"/>
      <c r="D14" s="26"/>
      <c r="E14" s="562"/>
      <c r="F14" s="561"/>
      <c r="G14" s="56">
        <v>313</v>
      </c>
    </row>
    <row r="15" spans="1:7" ht="27" x14ac:dyDescent="0.35">
      <c r="A15" s="37"/>
      <c r="B15" s="26"/>
      <c r="C15" s="30"/>
      <c r="D15" s="26"/>
      <c r="E15" s="562"/>
      <c r="F15" s="561"/>
      <c r="G15" s="57">
        <v>314</v>
      </c>
    </row>
    <row r="16" spans="1:7" ht="27" x14ac:dyDescent="0.35">
      <c r="A16" s="37"/>
      <c r="B16" s="26"/>
      <c r="C16" s="30"/>
      <c r="D16" s="26"/>
      <c r="E16" s="562"/>
      <c r="F16" s="561"/>
      <c r="G16" s="57">
        <v>315</v>
      </c>
    </row>
    <row r="17" spans="1:7" ht="27" x14ac:dyDescent="0.35">
      <c r="A17" s="37"/>
      <c r="B17" s="26"/>
      <c r="C17" s="30"/>
      <c r="D17" s="26"/>
      <c r="E17" s="562"/>
      <c r="F17" s="561"/>
      <c r="G17" s="56">
        <v>316</v>
      </c>
    </row>
    <row r="18" spans="1:7" ht="27" x14ac:dyDescent="0.35">
      <c r="A18" s="37"/>
      <c r="B18" s="26"/>
      <c r="C18" s="30"/>
      <c r="D18" s="26"/>
      <c r="E18" s="562"/>
      <c r="F18" s="561"/>
      <c r="G18" s="57">
        <v>317</v>
      </c>
    </row>
    <row r="19" spans="1:7" ht="27" x14ac:dyDescent="0.35">
      <c r="A19" s="37"/>
      <c r="B19" s="26"/>
      <c r="C19" s="30"/>
      <c r="D19" s="26"/>
      <c r="E19" s="562"/>
      <c r="F19" s="561"/>
      <c r="G19" s="57">
        <v>318</v>
      </c>
    </row>
    <row r="20" spans="1:7" ht="27" x14ac:dyDescent="0.35">
      <c r="A20" s="37"/>
      <c r="B20" s="26"/>
      <c r="C20" s="30"/>
      <c r="D20" s="26"/>
      <c r="E20" s="562"/>
      <c r="F20" s="561"/>
      <c r="G20" s="56">
        <v>319</v>
      </c>
    </row>
    <row r="21" spans="1:7" ht="27" x14ac:dyDescent="0.35">
      <c r="A21" s="37"/>
      <c r="B21" s="26"/>
      <c r="C21" s="30"/>
      <c r="D21" s="26"/>
      <c r="E21" s="562"/>
      <c r="F21" s="561"/>
      <c r="G21" s="57">
        <v>320</v>
      </c>
    </row>
    <row r="22" spans="1:7" ht="27" x14ac:dyDescent="0.35">
      <c r="A22" s="37"/>
      <c r="B22" s="26"/>
      <c r="C22" s="30"/>
      <c r="D22" s="26"/>
      <c r="E22" s="562"/>
      <c r="F22" s="561"/>
      <c r="G22" s="57">
        <v>321</v>
      </c>
    </row>
    <row r="23" spans="1:7" ht="27" x14ac:dyDescent="0.35">
      <c r="A23" s="37"/>
      <c r="B23" s="26"/>
      <c r="C23" s="30"/>
      <c r="D23" s="26"/>
      <c r="E23" s="562"/>
      <c r="F23" s="561"/>
      <c r="G23" s="56">
        <v>322</v>
      </c>
    </row>
    <row r="24" spans="1:7" ht="27" x14ac:dyDescent="0.35">
      <c r="A24" s="37"/>
      <c r="B24" s="26"/>
      <c r="C24" s="30"/>
      <c r="D24" s="26"/>
      <c r="E24" s="563"/>
      <c r="F24" s="564"/>
      <c r="G24" s="57"/>
    </row>
    <row r="25" spans="1:7" ht="27" x14ac:dyDescent="0.35">
      <c r="A25" s="37"/>
      <c r="B25" s="26"/>
      <c r="C25" s="30"/>
      <c r="D25" s="26"/>
      <c r="E25" s="28"/>
      <c r="F25" s="29"/>
      <c r="G25" s="57"/>
    </row>
    <row r="26" spans="1:7" ht="27" x14ac:dyDescent="0.35">
      <c r="A26" s="37"/>
      <c r="B26" s="26"/>
      <c r="C26" s="26"/>
      <c r="D26" s="31"/>
      <c r="E26" s="29"/>
      <c r="F26" s="29"/>
      <c r="G26" s="56"/>
    </row>
    <row r="27" spans="1:7" ht="27" x14ac:dyDescent="0.35">
      <c r="A27" s="40"/>
      <c r="B27" s="41"/>
      <c r="C27" s="41"/>
      <c r="D27" s="41"/>
      <c r="E27" s="43"/>
      <c r="F27" s="43"/>
      <c r="G27" s="58"/>
    </row>
  </sheetData>
  <mergeCells count="2">
    <mergeCell ref="E3:F24"/>
    <mergeCell ref="A1:G1"/>
  </mergeCells>
  <pageMargins left="0.7" right="0.7" top="0.75" bottom="0.75" header="0.3" footer="0.3"/>
  <pageSetup scale="6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pageSetUpPr fitToPage="1"/>
  </sheetPr>
  <dimension ref="A1:G28"/>
  <sheetViews>
    <sheetView workbookViewId="0">
      <selection sqref="A1:G1"/>
    </sheetView>
  </sheetViews>
  <sheetFormatPr baseColWidth="10" defaultColWidth="12.5" defaultRowHeight="15" x14ac:dyDescent="0.2"/>
  <cols>
    <col min="2" max="2" width="19" customWidth="1"/>
    <col min="3" max="3" width="13.5" customWidth="1"/>
    <col min="5" max="5" width="15.5" customWidth="1"/>
  </cols>
  <sheetData>
    <row r="1" spans="1:7" ht="28" x14ac:dyDescent="0.3">
      <c r="A1" s="481" t="s">
        <v>253</v>
      </c>
      <c r="B1" s="565"/>
      <c r="C1" s="565"/>
      <c r="D1" s="565"/>
      <c r="E1" s="565"/>
      <c r="F1" s="565"/>
      <c r="G1" s="566"/>
    </row>
    <row r="2" spans="1:7" ht="52" x14ac:dyDescent="0.25">
      <c r="A2" s="59" t="s">
        <v>48</v>
      </c>
      <c r="B2" s="51" t="s">
        <v>52</v>
      </c>
      <c r="D2" s="52"/>
      <c r="E2" s="53" t="s">
        <v>50</v>
      </c>
      <c r="F2" s="52"/>
      <c r="G2" s="60"/>
    </row>
    <row r="3" spans="1:7" ht="27" x14ac:dyDescent="0.35">
      <c r="A3" s="61"/>
      <c r="B3" s="54"/>
      <c r="C3" s="54"/>
      <c r="D3" s="55">
        <v>301</v>
      </c>
      <c r="E3" s="54"/>
      <c r="F3" s="567" t="s">
        <v>56</v>
      </c>
      <c r="G3" s="568"/>
    </row>
    <row r="4" spans="1:7" ht="27" x14ac:dyDescent="0.35">
      <c r="A4" s="62"/>
      <c r="B4" s="26"/>
      <c r="C4" s="26"/>
      <c r="D4" s="25">
        <v>302</v>
      </c>
      <c r="E4" s="26"/>
      <c r="F4" s="454"/>
      <c r="G4" s="569"/>
    </row>
    <row r="5" spans="1:7" ht="28" thickBot="1" x14ac:dyDescent="0.4">
      <c r="A5" s="62"/>
      <c r="B5" s="26"/>
      <c r="C5" s="26"/>
      <c r="D5" s="25">
        <v>303</v>
      </c>
      <c r="E5" s="26"/>
      <c r="F5" s="454"/>
      <c r="G5" s="569"/>
    </row>
    <row r="6" spans="1:7" ht="28" thickTop="1" x14ac:dyDescent="0.35">
      <c r="A6" s="62"/>
      <c r="B6" s="26"/>
      <c r="C6" s="26"/>
      <c r="D6" s="55">
        <v>304</v>
      </c>
      <c r="E6" s="39"/>
      <c r="F6" s="454"/>
      <c r="G6" s="569"/>
    </row>
    <row r="7" spans="1:7" ht="27" x14ac:dyDescent="0.35">
      <c r="A7" s="62"/>
      <c r="B7" s="26"/>
      <c r="C7" s="26"/>
      <c r="D7" s="25">
        <v>305</v>
      </c>
      <c r="E7" s="39"/>
      <c r="F7" s="454"/>
      <c r="G7" s="569"/>
    </row>
    <row r="8" spans="1:7" ht="28" thickBot="1" x14ac:dyDescent="0.4">
      <c r="A8" s="62"/>
      <c r="B8" s="26"/>
      <c r="C8" s="26"/>
      <c r="D8" s="25">
        <v>306</v>
      </c>
      <c r="E8" s="39"/>
      <c r="F8" s="454"/>
      <c r="G8" s="569"/>
    </row>
    <row r="9" spans="1:7" ht="28" thickTop="1" x14ac:dyDescent="0.35">
      <c r="A9" s="62"/>
      <c r="B9" s="26"/>
      <c r="C9" s="26"/>
      <c r="D9" s="55">
        <v>307</v>
      </c>
      <c r="E9" s="39"/>
      <c r="F9" s="454"/>
      <c r="G9" s="569"/>
    </row>
    <row r="10" spans="1:7" ht="27" x14ac:dyDescent="0.35">
      <c r="A10" s="62"/>
      <c r="B10" s="26"/>
      <c r="C10" s="26"/>
      <c r="D10" s="25">
        <v>308</v>
      </c>
      <c r="E10" s="39"/>
      <c r="F10" s="454"/>
      <c r="G10" s="569"/>
    </row>
    <row r="11" spans="1:7" ht="28" thickBot="1" x14ac:dyDescent="0.4">
      <c r="A11" s="62"/>
      <c r="B11" s="26"/>
      <c r="C11" s="26"/>
      <c r="D11" s="25">
        <v>309</v>
      </c>
      <c r="E11" s="39"/>
      <c r="F11" s="454"/>
      <c r="G11" s="569"/>
    </row>
    <row r="12" spans="1:7" ht="28" thickTop="1" x14ac:dyDescent="0.35">
      <c r="A12" s="62"/>
      <c r="B12" s="26"/>
      <c r="C12" s="26"/>
      <c r="D12" s="55">
        <v>310</v>
      </c>
      <c r="E12" s="39"/>
      <c r="F12" s="454"/>
      <c r="G12" s="569"/>
    </row>
    <row r="13" spans="1:7" ht="27" x14ac:dyDescent="0.35">
      <c r="A13" s="62"/>
      <c r="B13" s="26"/>
      <c r="C13" s="26"/>
      <c r="D13" s="25">
        <v>311</v>
      </c>
      <c r="E13" s="39"/>
      <c r="F13" s="454"/>
      <c r="G13" s="569"/>
    </row>
    <row r="14" spans="1:7" ht="28" thickBot="1" x14ac:dyDescent="0.4">
      <c r="A14" s="62"/>
      <c r="B14" s="26"/>
      <c r="C14" s="26"/>
      <c r="D14" s="25">
        <v>312</v>
      </c>
      <c r="E14" s="26"/>
      <c r="F14" s="454"/>
      <c r="G14" s="569"/>
    </row>
    <row r="15" spans="1:7" ht="28" thickTop="1" x14ac:dyDescent="0.35">
      <c r="A15" s="62"/>
      <c r="B15" s="26"/>
      <c r="C15" s="26"/>
      <c r="D15" s="55">
        <v>313</v>
      </c>
      <c r="E15" s="26"/>
      <c r="F15" s="454"/>
      <c r="G15" s="569"/>
    </row>
    <row r="16" spans="1:7" ht="27" x14ac:dyDescent="0.35">
      <c r="A16" s="62"/>
      <c r="B16" s="26"/>
      <c r="C16" s="26"/>
      <c r="D16" s="25">
        <v>314</v>
      </c>
      <c r="E16" s="26"/>
      <c r="F16" s="454"/>
      <c r="G16" s="569"/>
    </row>
    <row r="17" spans="1:7" ht="28" thickBot="1" x14ac:dyDescent="0.4">
      <c r="A17" s="62"/>
      <c r="B17" s="26"/>
      <c r="C17" s="26"/>
      <c r="D17" s="25">
        <v>315</v>
      </c>
      <c r="E17" s="26"/>
      <c r="F17" s="454"/>
      <c r="G17" s="569"/>
    </row>
    <row r="18" spans="1:7" ht="28" thickTop="1" x14ac:dyDescent="0.35">
      <c r="A18" s="62"/>
      <c r="B18" s="26"/>
      <c r="C18" s="26"/>
      <c r="D18" s="55">
        <v>316</v>
      </c>
      <c r="E18" s="26"/>
      <c r="F18" s="454"/>
      <c r="G18" s="569"/>
    </row>
    <row r="19" spans="1:7" ht="27" x14ac:dyDescent="0.35">
      <c r="A19" s="62"/>
      <c r="B19" s="26"/>
      <c r="C19" s="26"/>
      <c r="D19" s="25">
        <v>317</v>
      </c>
      <c r="E19" s="26"/>
      <c r="F19" s="454"/>
      <c r="G19" s="569"/>
    </row>
    <row r="20" spans="1:7" ht="28" thickBot="1" x14ac:dyDescent="0.4">
      <c r="A20" s="62"/>
      <c r="B20" s="26"/>
      <c r="C20" s="26"/>
      <c r="D20" s="25">
        <v>318</v>
      </c>
      <c r="E20" s="26"/>
      <c r="F20" s="454"/>
      <c r="G20" s="569"/>
    </row>
    <row r="21" spans="1:7" ht="28" thickTop="1" x14ac:dyDescent="0.35">
      <c r="A21" s="62"/>
      <c r="B21" s="26"/>
      <c r="C21" s="26"/>
      <c r="D21" s="55">
        <v>319</v>
      </c>
      <c r="E21" s="26"/>
      <c r="F21" s="454"/>
      <c r="G21" s="569"/>
    </row>
    <row r="22" spans="1:7" ht="27" x14ac:dyDescent="0.35">
      <c r="A22" s="62"/>
      <c r="B22" s="26"/>
      <c r="C22" s="26"/>
      <c r="D22" s="25">
        <v>320</v>
      </c>
      <c r="E22" s="26"/>
      <c r="F22" s="454"/>
      <c r="G22" s="569"/>
    </row>
    <row r="23" spans="1:7" ht="28" thickBot="1" x14ac:dyDescent="0.4">
      <c r="A23" s="62"/>
      <c r="B23" s="26"/>
      <c r="C23" s="26"/>
      <c r="D23" s="25">
        <v>321</v>
      </c>
      <c r="E23" s="26"/>
      <c r="F23" s="454"/>
      <c r="G23" s="569"/>
    </row>
    <row r="24" spans="1:7" ht="28" thickTop="1" x14ac:dyDescent="0.35">
      <c r="A24" s="62"/>
      <c r="B24" s="26"/>
      <c r="C24" s="26"/>
      <c r="D24" s="55">
        <v>322</v>
      </c>
      <c r="E24" s="26"/>
      <c r="F24" s="454"/>
      <c r="G24" s="569"/>
    </row>
    <row r="25" spans="1:7" ht="27" x14ac:dyDescent="0.35">
      <c r="A25" s="62"/>
      <c r="B25" s="26"/>
      <c r="C25" s="26"/>
      <c r="D25" s="25"/>
      <c r="E25" s="26"/>
      <c r="F25" s="454"/>
      <c r="G25" s="569"/>
    </row>
    <row r="26" spans="1:7" ht="27" x14ac:dyDescent="0.35">
      <c r="A26" s="62"/>
      <c r="B26" s="26"/>
      <c r="C26" s="26"/>
      <c r="D26" s="25"/>
      <c r="E26" s="26"/>
      <c r="F26" s="454"/>
      <c r="G26" s="569"/>
    </row>
    <row r="27" spans="1:7" ht="27" x14ac:dyDescent="0.35">
      <c r="A27" s="62"/>
      <c r="B27" s="26"/>
      <c r="C27" s="26"/>
      <c r="D27" s="25"/>
      <c r="E27" s="26"/>
      <c r="F27" s="456"/>
      <c r="G27" s="570"/>
    </row>
    <row r="28" spans="1:7" ht="27" x14ac:dyDescent="0.35">
      <c r="A28" s="63"/>
      <c r="B28" s="64"/>
      <c r="C28" s="64"/>
      <c r="D28" s="65"/>
      <c r="E28" s="64"/>
      <c r="F28" s="47"/>
      <c r="G28" s="48"/>
    </row>
  </sheetData>
  <mergeCells count="2">
    <mergeCell ref="A1:G1"/>
    <mergeCell ref="F3:G27"/>
  </mergeCells>
  <pageMargins left="0.7" right="0.7" top="0.75" bottom="0.75" header="0.3" footer="0.3"/>
  <pageSetup scale="8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33E0-3468-4112-9DF6-AEB6F9C5D756}">
  <dimension ref="A1:H69"/>
  <sheetViews>
    <sheetView topLeftCell="A25" workbookViewId="0">
      <selection activeCell="G26" sqref="A1:G26"/>
    </sheetView>
  </sheetViews>
  <sheetFormatPr baseColWidth="10" defaultColWidth="9" defaultRowHeight="14" x14ac:dyDescent="0.15"/>
  <cols>
    <col min="1" max="1" width="8" style="205" customWidth="1"/>
    <col min="2" max="2" width="50.33203125" style="205" customWidth="1"/>
    <col min="3" max="3" width="14.6640625" style="205" customWidth="1"/>
    <col min="4" max="5" width="0" style="205" hidden="1" customWidth="1"/>
    <col min="6" max="6" width="3" style="217" customWidth="1"/>
    <col min="7" max="7" width="12.6640625" style="205" customWidth="1"/>
    <col min="8" max="8" width="19.1640625" style="205" hidden="1" customWidth="1"/>
    <col min="9" max="16384" width="9" style="205"/>
  </cols>
  <sheetData>
    <row r="1" spans="1:8" ht="21" thickBot="1" x14ac:dyDescent="0.25">
      <c r="A1" s="549" t="s">
        <v>115</v>
      </c>
      <c r="B1" s="550"/>
      <c r="C1" s="550"/>
      <c r="D1" s="550"/>
      <c r="E1" s="550"/>
      <c r="F1" s="550"/>
      <c r="G1" s="551"/>
    </row>
    <row r="2" spans="1:8" ht="18" x14ac:dyDescent="0.2">
      <c r="A2" s="552"/>
      <c r="B2" s="553"/>
      <c r="C2" s="553"/>
      <c r="D2" s="553"/>
      <c r="E2" s="553"/>
      <c r="F2" s="553"/>
      <c r="G2" s="554"/>
    </row>
    <row r="3" spans="1:8" ht="18" x14ac:dyDescent="0.2">
      <c r="A3" s="279"/>
      <c r="B3" s="274"/>
      <c r="C3" s="274" t="s">
        <v>107</v>
      </c>
      <c r="D3" s="274" t="s">
        <v>108</v>
      </c>
      <c r="E3" s="274" t="s">
        <v>109</v>
      </c>
      <c r="F3" s="275"/>
      <c r="G3" s="280"/>
    </row>
    <row r="4" spans="1:8" ht="18" x14ac:dyDescent="0.2">
      <c r="A4" s="281" t="s">
        <v>58</v>
      </c>
      <c r="B4" s="274" t="s">
        <v>48</v>
      </c>
      <c r="C4" s="274" t="s">
        <v>110</v>
      </c>
      <c r="D4" s="274" t="s">
        <v>110</v>
      </c>
      <c r="E4" s="274" t="s">
        <v>110</v>
      </c>
      <c r="F4" s="275"/>
      <c r="G4" s="280"/>
      <c r="H4" s="555" t="s">
        <v>111</v>
      </c>
    </row>
    <row r="5" spans="1:8" ht="75" customHeight="1" x14ac:dyDescent="0.15">
      <c r="A5" s="282">
        <v>1</v>
      </c>
      <c r="B5" s="276"/>
      <c r="C5" s="276"/>
      <c r="D5" s="277"/>
      <c r="E5" s="277"/>
      <c r="F5" s="278"/>
      <c r="G5" s="283"/>
      <c r="H5" s="555"/>
    </row>
    <row r="6" spans="1:8" ht="75" customHeight="1" x14ac:dyDescent="0.15">
      <c r="A6" s="282">
        <v>2</v>
      </c>
      <c r="B6" s="276"/>
      <c r="C6" s="276"/>
      <c r="D6" s="277"/>
      <c r="E6" s="277"/>
      <c r="F6" s="278"/>
      <c r="G6" s="283"/>
      <c r="H6" s="555"/>
    </row>
    <row r="7" spans="1:8" ht="75" customHeight="1" x14ac:dyDescent="0.15">
      <c r="A7" s="282">
        <v>3</v>
      </c>
      <c r="B7" s="276"/>
      <c r="C7" s="276"/>
      <c r="D7" s="277"/>
      <c r="E7" s="277"/>
      <c r="F7" s="278"/>
      <c r="G7" s="283"/>
      <c r="H7" s="555"/>
    </row>
    <row r="8" spans="1:8" ht="75" customHeight="1" x14ac:dyDescent="0.15">
      <c r="A8" s="282">
        <v>4</v>
      </c>
      <c r="B8" s="276"/>
      <c r="C8" s="276"/>
      <c r="D8" s="277"/>
      <c r="E8" s="277"/>
      <c r="F8" s="278"/>
      <c r="G8" s="283"/>
      <c r="H8" s="555"/>
    </row>
    <row r="9" spans="1:8" ht="75" customHeight="1" x14ac:dyDescent="0.15">
      <c r="A9" s="282">
        <v>5</v>
      </c>
      <c r="B9" s="276"/>
      <c r="C9" s="276"/>
      <c r="D9" s="277"/>
      <c r="E9" s="277"/>
      <c r="F9" s="278"/>
      <c r="G9" s="283"/>
      <c r="H9" s="555"/>
    </row>
    <row r="10" spans="1:8" ht="75" customHeight="1" x14ac:dyDescent="0.15">
      <c r="A10" s="282">
        <v>6</v>
      </c>
      <c r="B10" s="276"/>
      <c r="C10" s="276"/>
      <c r="D10" s="277"/>
      <c r="E10" s="277"/>
      <c r="F10" s="278"/>
      <c r="G10" s="283"/>
      <c r="H10" s="555"/>
    </row>
    <row r="11" spans="1:8" ht="75" customHeight="1" x14ac:dyDescent="0.15">
      <c r="A11" s="282">
        <v>7</v>
      </c>
      <c r="B11" s="276"/>
      <c r="C11" s="276"/>
      <c r="D11" s="277"/>
      <c r="E11" s="277"/>
      <c r="F11" s="278"/>
      <c r="G11" s="283"/>
      <c r="H11" s="555"/>
    </row>
    <row r="12" spans="1:8" ht="75" customHeight="1" x14ac:dyDescent="0.15">
      <c r="A12" s="282">
        <v>8</v>
      </c>
      <c r="B12" s="276"/>
      <c r="C12" s="276"/>
      <c r="D12" s="277"/>
      <c r="E12" s="277"/>
      <c r="F12" s="278"/>
      <c r="G12" s="283"/>
      <c r="H12" s="555"/>
    </row>
    <row r="13" spans="1:8" ht="75" customHeight="1" x14ac:dyDescent="0.15">
      <c r="A13" s="282">
        <v>9</v>
      </c>
      <c r="B13" s="276"/>
      <c r="C13" s="276"/>
      <c r="D13" s="277"/>
      <c r="E13" s="277"/>
      <c r="F13" s="278"/>
      <c r="G13" s="283"/>
    </row>
    <row r="14" spans="1:8" ht="75" customHeight="1" x14ac:dyDescent="0.15">
      <c r="A14" s="282">
        <v>10</v>
      </c>
      <c r="B14" s="276"/>
      <c r="C14" s="276"/>
      <c r="D14" s="277"/>
      <c r="E14" s="277"/>
      <c r="F14" s="278"/>
      <c r="G14" s="283"/>
    </row>
    <row r="15" spans="1:8" ht="75" customHeight="1" x14ac:dyDescent="0.15">
      <c r="A15" s="282">
        <v>11</v>
      </c>
      <c r="B15" s="276"/>
      <c r="C15" s="276"/>
      <c r="D15" s="277"/>
      <c r="E15" s="277"/>
      <c r="F15" s="278"/>
      <c r="G15" s="283"/>
    </row>
    <row r="16" spans="1:8" ht="75" customHeight="1" x14ac:dyDescent="0.15">
      <c r="A16" s="282">
        <v>12</v>
      </c>
      <c r="B16" s="276"/>
      <c r="C16" s="276"/>
      <c r="D16" s="277"/>
      <c r="E16" s="277"/>
      <c r="F16" s="278"/>
      <c r="G16" s="283"/>
    </row>
    <row r="17" spans="1:7" ht="75" customHeight="1" x14ac:dyDescent="0.15">
      <c r="A17" s="282">
        <v>13</v>
      </c>
      <c r="B17" s="276"/>
      <c r="C17" s="276"/>
      <c r="D17" s="277"/>
      <c r="E17" s="277"/>
      <c r="F17" s="278"/>
      <c r="G17" s="283"/>
    </row>
    <row r="18" spans="1:7" ht="75" customHeight="1" x14ac:dyDescent="0.15">
      <c r="A18" s="282">
        <v>14</v>
      </c>
      <c r="B18" s="276"/>
      <c r="C18" s="276"/>
      <c r="D18" s="277"/>
      <c r="E18" s="277"/>
      <c r="F18" s="278"/>
      <c r="G18" s="283"/>
    </row>
    <row r="19" spans="1:7" ht="75" customHeight="1" x14ac:dyDescent="0.15">
      <c r="A19" s="282">
        <v>15</v>
      </c>
      <c r="B19" s="276"/>
      <c r="C19" s="276"/>
      <c r="D19" s="277"/>
      <c r="E19" s="277"/>
      <c r="F19" s="278"/>
      <c r="G19" s="283"/>
    </row>
    <row r="20" spans="1:7" ht="75" customHeight="1" x14ac:dyDescent="0.15">
      <c r="A20" s="282">
        <v>16</v>
      </c>
      <c r="B20" s="276"/>
      <c r="C20" s="276"/>
      <c r="D20" s="277"/>
      <c r="E20" s="277"/>
      <c r="F20" s="278"/>
      <c r="G20" s="283"/>
    </row>
    <row r="21" spans="1:7" ht="75" customHeight="1" x14ac:dyDescent="0.15">
      <c r="A21" s="282">
        <v>17</v>
      </c>
      <c r="B21" s="276"/>
      <c r="C21" s="276"/>
      <c r="D21" s="277"/>
      <c r="E21" s="277"/>
      <c r="F21" s="278"/>
      <c r="G21" s="283"/>
    </row>
    <row r="22" spans="1:7" ht="75" customHeight="1" x14ac:dyDescent="0.15">
      <c r="A22" s="282">
        <v>18</v>
      </c>
      <c r="B22" s="276"/>
      <c r="C22" s="276"/>
      <c r="D22" s="277"/>
      <c r="E22" s="277"/>
      <c r="F22" s="278"/>
      <c r="G22" s="283"/>
    </row>
    <row r="23" spans="1:7" ht="75" customHeight="1" x14ac:dyDescent="0.15">
      <c r="A23" s="282">
        <v>19</v>
      </c>
      <c r="B23" s="276"/>
      <c r="C23" s="276"/>
      <c r="D23" s="277"/>
      <c r="E23" s="277"/>
      <c r="F23" s="278"/>
      <c r="G23" s="283"/>
    </row>
    <row r="24" spans="1:7" ht="75" customHeight="1" x14ac:dyDescent="0.15">
      <c r="A24" s="282">
        <v>20</v>
      </c>
      <c r="B24" s="276"/>
      <c r="C24" s="276"/>
      <c r="D24" s="277"/>
      <c r="E24" s="277"/>
      <c r="F24" s="278"/>
      <c r="G24" s="283"/>
    </row>
    <row r="25" spans="1:7" ht="75" customHeight="1" x14ac:dyDescent="0.15">
      <c r="A25" s="282">
        <v>21</v>
      </c>
      <c r="B25" s="276"/>
      <c r="C25" s="276"/>
      <c r="D25" s="277"/>
      <c r="E25" s="277"/>
      <c r="F25" s="278"/>
      <c r="G25" s="283"/>
    </row>
    <row r="26" spans="1:7" ht="75" customHeight="1" x14ac:dyDescent="0.15">
      <c r="A26" s="282">
        <v>22</v>
      </c>
      <c r="B26" s="276"/>
      <c r="C26" s="276"/>
      <c r="D26" s="277"/>
      <c r="E26" s="277"/>
      <c r="F26" s="278"/>
      <c r="G26" s="283"/>
    </row>
    <row r="27" spans="1:7" ht="75" customHeight="1" x14ac:dyDescent="0.15">
      <c r="A27" s="282">
        <v>23</v>
      </c>
      <c r="B27" s="276"/>
      <c r="C27" s="276"/>
      <c r="D27" s="277"/>
      <c r="E27" s="277"/>
      <c r="F27" s="278"/>
      <c r="G27" s="283"/>
    </row>
    <row r="28" spans="1:7" ht="75" customHeight="1" thickBot="1" x14ac:dyDescent="0.2">
      <c r="A28" s="284">
        <v>24</v>
      </c>
      <c r="B28" s="285"/>
      <c r="C28" s="285"/>
      <c r="D28" s="286"/>
      <c r="E28" s="286"/>
      <c r="F28" s="287"/>
      <c r="G28" s="288"/>
    </row>
    <row r="29" spans="1:7" ht="75" customHeight="1" x14ac:dyDescent="0.15">
      <c r="A29" s="212"/>
      <c r="B29" s="212"/>
      <c r="C29" s="212"/>
      <c r="D29" s="213"/>
      <c r="E29" s="213"/>
      <c r="F29" s="273"/>
      <c r="G29" s="212"/>
    </row>
    <row r="30" spans="1:7" ht="75" customHeight="1" x14ac:dyDescent="0.15">
      <c r="A30" s="210"/>
      <c r="B30" s="210"/>
      <c r="C30" s="210"/>
      <c r="D30" s="211"/>
      <c r="E30" s="211"/>
      <c r="F30" s="216"/>
      <c r="G30" s="210"/>
    </row>
    <row r="31" spans="1:7" ht="75" customHeight="1" x14ac:dyDescent="0.15">
      <c r="A31" s="210"/>
      <c r="B31" s="210"/>
      <c r="C31" s="210"/>
      <c r="D31" s="211"/>
      <c r="E31" s="211"/>
      <c r="F31" s="216"/>
      <c r="G31" s="210"/>
    </row>
    <row r="32" spans="1:7" ht="75" customHeight="1" x14ac:dyDescent="0.15">
      <c r="A32" s="210"/>
      <c r="B32" s="210"/>
      <c r="C32" s="210"/>
      <c r="D32" s="211"/>
      <c r="E32" s="211"/>
      <c r="F32" s="216"/>
      <c r="G32" s="210"/>
    </row>
    <row r="33" spans="1:7" ht="75" customHeight="1" x14ac:dyDescent="0.15">
      <c r="A33" s="210"/>
      <c r="B33" s="210"/>
      <c r="C33" s="210"/>
      <c r="D33" s="211"/>
      <c r="E33" s="211"/>
      <c r="F33" s="216"/>
      <c r="G33" s="210"/>
    </row>
    <row r="34" spans="1:7" ht="75" customHeight="1" x14ac:dyDescent="0.15">
      <c r="A34" s="210"/>
      <c r="B34" s="210"/>
      <c r="C34" s="210"/>
      <c r="D34" s="211"/>
      <c r="E34" s="211"/>
      <c r="F34" s="216"/>
      <c r="G34" s="210"/>
    </row>
    <row r="35" spans="1:7" ht="75" customHeight="1" x14ac:dyDescent="0.15">
      <c r="A35" s="210"/>
      <c r="B35" s="210"/>
      <c r="C35" s="210"/>
      <c r="D35" s="211"/>
      <c r="E35" s="211"/>
      <c r="F35" s="216"/>
      <c r="G35" s="210"/>
    </row>
    <row r="36" spans="1:7" ht="75" customHeight="1" x14ac:dyDescent="0.15">
      <c r="A36" s="210"/>
      <c r="B36" s="210"/>
      <c r="C36" s="210"/>
      <c r="D36" s="211"/>
      <c r="E36" s="211"/>
      <c r="F36" s="216"/>
      <c r="G36" s="210"/>
    </row>
    <row r="37" spans="1:7" ht="75" customHeight="1" x14ac:dyDescent="0.15">
      <c r="A37" s="210"/>
      <c r="B37" s="210"/>
      <c r="C37" s="210"/>
      <c r="D37" s="211"/>
      <c r="E37" s="211"/>
      <c r="F37" s="216"/>
      <c r="G37" s="210"/>
    </row>
    <row r="38" spans="1:7" ht="75" customHeight="1" x14ac:dyDescent="0.15">
      <c r="A38" s="210"/>
      <c r="B38" s="210"/>
      <c r="C38" s="210"/>
      <c r="D38" s="211"/>
      <c r="E38" s="211"/>
      <c r="F38" s="216"/>
      <c r="G38" s="210"/>
    </row>
    <row r="39" spans="1:7" ht="75" customHeight="1" x14ac:dyDescent="0.15">
      <c r="A39" s="210"/>
      <c r="B39" s="210"/>
      <c r="C39" s="210"/>
      <c r="D39" s="211"/>
      <c r="E39" s="211"/>
      <c r="F39" s="216"/>
      <c r="G39" s="210"/>
    </row>
    <row r="40" spans="1:7" ht="75" customHeight="1" x14ac:dyDescent="0.15">
      <c r="A40" s="210"/>
      <c r="B40" s="210"/>
      <c r="C40" s="210"/>
      <c r="D40" s="211"/>
      <c r="E40" s="211"/>
      <c r="F40" s="216"/>
      <c r="G40" s="210"/>
    </row>
    <row r="41" spans="1:7" ht="75" customHeight="1" x14ac:dyDescent="0.15">
      <c r="A41" s="210"/>
      <c r="B41" s="210"/>
      <c r="C41" s="210"/>
      <c r="D41" s="211"/>
      <c r="E41" s="211"/>
      <c r="F41" s="216"/>
      <c r="G41" s="210"/>
    </row>
    <row r="42" spans="1:7" ht="75" customHeight="1" x14ac:dyDescent="0.15">
      <c r="A42" s="210"/>
      <c r="B42" s="210"/>
      <c r="C42" s="210"/>
      <c r="D42" s="211"/>
      <c r="E42" s="211"/>
      <c r="F42" s="216"/>
      <c r="G42" s="210"/>
    </row>
    <row r="43" spans="1:7" ht="75" customHeight="1" x14ac:dyDescent="0.15">
      <c r="A43" s="210"/>
      <c r="B43" s="210"/>
      <c r="C43" s="210"/>
      <c r="D43" s="211"/>
      <c r="E43" s="211"/>
      <c r="F43" s="216"/>
      <c r="G43" s="210"/>
    </row>
    <row r="44" spans="1:7" ht="75" customHeight="1" x14ac:dyDescent="0.15">
      <c r="A44" s="210"/>
      <c r="B44" s="210"/>
      <c r="C44" s="210"/>
      <c r="D44" s="211"/>
      <c r="E44" s="211"/>
      <c r="F44" s="216"/>
      <c r="G44" s="210"/>
    </row>
    <row r="45" spans="1:7" ht="75" customHeight="1" x14ac:dyDescent="0.15">
      <c r="A45" s="210"/>
      <c r="B45" s="210"/>
      <c r="C45" s="210"/>
      <c r="D45" s="211"/>
      <c r="E45" s="211"/>
      <c r="F45" s="216"/>
      <c r="G45" s="210"/>
    </row>
    <row r="46" spans="1:7" ht="75" customHeight="1" x14ac:dyDescent="0.15">
      <c r="A46" s="210"/>
      <c r="B46" s="210"/>
      <c r="C46" s="210"/>
      <c r="D46" s="211"/>
      <c r="E46" s="211"/>
      <c r="F46" s="216"/>
      <c r="G46" s="210"/>
    </row>
    <row r="47" spans="1:7" ht="75" customHeight="1" x14ac:dyDescent="0.15">
      <c r="A47" s="210"/>
      <c r="B47" s="210"/>
      <c r="C47" s="210"/>
      <c r="D47" s="211"/>
      <c r="E47" s="211"/>
      <c r="F47" s="216"/>
      <c r="G47" s="210"/>
    </row>
    <row r="48" spans="1:7" ht="75" customHeight="1" x14ac:dyDescent="0.15">
      <c r="A48" s="210"/>
      <c r="B48" s="210"/>
      <c r="C48" s="210"/>
      <c r="D48" s="211"/>
      <c r="E48" s="211"/>
      <c r="F48" s="216"/>
      <c r="G48" s="210"/>
    </row>
    <row r="49" spans="1:7" ht="75" customHeight="1" x14ac:dyDescent="0.15">
      <c r="A49" s="210"/>
      <c r="B49" s="210"/>
      <c r="C49" s="210"/>
      <c r="D49" s="211"/>
      <c r="E49" s="211"/>
      <c r="F49" s="216"/>
      <c r="G49" s="210"/>
    </row>
    <row r="50" spans="1:7" ht="75" customHeight="1" x14ac:dyDescent="0.15">
      <c r="A50" s="210"/>
      <c r="B50" s="210"/>
      <c r="C50" s="210"/>
      <c r="D50" s="211"/>
      <c r="E50" s="211"/>
      <c r="F50" s="216"/>
      <c r="G50" s="210"/>
    </row>
    <row r="51" spans="1:7" ht="75" customHeight="1" x14ac:dyDescent="0.15">
      <c r="A51" s="210"/>
      <c r="B51" s="210"/>
      <c r="C51" s="210"/>
      <c r="D51" s="211"/>
      <c r="E51" s="211"/>
      <c r="F51" s="216"/>
      <c r="G51" s="210"/>
    </row>
    <row r="52" spans="1:7" ht="75" customHeight="1" x14ac:dyDescent="0.15">
      <c r="A52" s="210"/>
      <c r="B52" s="210"/>
      <c r="C52" s="210"/>
      <c r="D52" s="211"/>
      <c r="E52" s="211"/>
      <c r="F52" s="216"/>
      <c r="G52" s="210"/>
    </row>
    <row r="53" spans="1:7" ht="75" customHeight="1" x14ac:dyDescent="0.15">
      <c r="A53" s="210"/>
      <c r="B53" s="210"/>
      <c r="C53" s="210"/>
      <c r="D53" s="211"/>
      <c r="E53" s="211"/>
      <c r="F53" s="216"/>
      <c r="G53" s="210"/>
    </row>
    <row r="54" spans="1:7" ht="75" customHeight="1" x14ac:dyDescent="0.15">
      <c r="A54" s="210"/>
      <c r="B54" s="210"/>
      <c r="C54" s="210"/>
      <c r="D54" s="211"/>
      <c r="E54" s="211"/>
      <c r="F54" s="216"/>
      <c r="G54" s="210"/>
    </row>
    <row r="55" spans="1:7" ht="75" customHeight="1" x14ac:dyDescent="0.15">
      <c r="A55" s="210"/>
      <c r="B55" s="210"/>
      <c r="C55" s="210"/>
      <c r="D55" s="211"/>
      <c r="E55" s="211"/>
      <c r="F55" s="216"/>
      <c r="G55" s="210"/>
    </row>
    <row r="56" spans="1:7" ht="75" customHeight="1" x14ac:dyDescent="0.15">
      <c r="A56" s="210"/>
      <c r="B56" s="210"/>
      <c r="C56" s="210"/>
      <c r="D56" s="211"/>
      <c r="E56" s="211"/>
      <c r="F56" s="216"/>
      <c r="G56" s="210"/>
    </row>
    <row r="57" spans="1:7" ht="75" customHeight="1" x14ac:dyDescent="0.15">
      <c r="A57" s="210"/>
      <c r="B57" s="210"/>
      <c r="C57" s="210"/>
      <c r="D57" s="211"/>
      <c r="E57" s="211"/>
      <c r="F57" s="216"/>
      <c r="G57" s="210"/>
    </row>
    <row r="58" spans="1:7" ht="75" customHeight="1" x14ac:dyDescent="0.15">
      <c r="A58" s="210"/>
      <c r="B58" s="210"/>
      <c r="C58" s="210"/>
      <c r="D58" s="211"/>
      <c r="E58" s="211"/>
      <c r="F58" s="216"/>
      <c r="G58" s="210"/>
    </row>
    <row r="59" spans="1:7" ht="75" customHeight="1" x14ac:dyDescent="0.15">
      <c r="A59" s="210"/>
      <c r="B59" s="210"/>
      <c r="C59" s="210"/>
      <c r="D59" s="211"/>
      <c r="E59" s="211"/>
      <c r="F59" s="216"/>
      <c r="G59" s="210"/>
    </row>
    <row r="60" spans="1:7" ht="75" customHeight="1" x14ac:dyDescent="0.15">
      <c r="A60" s="210"/>
      <c r="B60" s="210"/>
      <c r="C60" s="210"/>
      <c r="D60" s="211"/>
      <c r="E60" s="211"/>
      <c r="F60" s="216"/>
      <c r="G60" s="210"/>
    </row>
    <row r="61" spans="1:7" ht="75" customHeight="1" x14ac:dyDescent="0.15">
      <c r="A61" s="210"/>
      <c r="B61" s="210"/>
      <c r="C61" s="210"/>
      <c r="D61" s="211"/>
      <c r="E61" s="211"/>
      <c r="F61" s="216"/>
      <c r="G61" s="210"/>
    </row>
    <row r="62" spans="1:7" ht="75" customHeight="1" x14ac:dyDescent="0.15">
      <c r="A62" s="210"/>
      <c r="B62" s="210"/>
      <c r="C62" s="210"/>
      <c r="D62" s="211"/>
      <c r="E62" s="211"/>
      <c r="F62" s="216"/>
      <c r="G62" s="210"/>
    </row>
    <row r="63" spans="1:7" ht="75" customHeight="1" x14ac:dyDescent="0.15">
      <c r="A63" s="210"/>
      <c r="B63" s="210"/>
      <c r="C63" s="210"/>
      <c r="D63" s="211"/>
      <c r="E63" s="211"/>
      <c r="F63" s="216"/>
      <c r="G63" s="210"/>
    </row>
    <row r="64" spans="1:7" ht="75" customHeight="1" x14ac:dyDescent="0.15">
      <c r="A64" s="210"/>
      <c r="B64" s="210"/>
      <c r="C64" s="210"/>
      <c r="D64" s="211"/>
      <c r="E64" s="211"/>
      <c r="F64" s="216"/>
      <c r="G64" s="210"/>
    </row>
    <row r="65" spans="1:7" ht="75" customHeight="1" x14ac:dyDescent="0.15">
      <c r="A65" s="210"/>
      <c r="B65" s="210"/>
      <c r="C65" s="210"/>
      <c r="D65" s="211"/>
      <c r="E65" s="211"/>
      <c r="F65" s="216"/>
      <c r="G65" s="210"/>
    </row>
    <row r="66" spans="1:7" ht="75" customHeight="1" x14ac:dyDescent="0.15">
      <c r="A66" s="210"/>
      <c r="B66" s="210"/>
      <c r="C66" s="210"/>
      <c r="D66" s="211"/>
      <c r="E66" s="211"/>
      <c r="F66" s="216"/>
      <c r="G66" s="210"/>
    </row>
    <row r="67" spans="1:7" ht="75" customHeight="1" x14ac:dyDescent="0.15">
      <c r="A67" s="210"/>
      <c r="B67" s="210"/>
      <c r="C67" s="210"/>
      <c r="D67" s="211"/>
      <c r="E67" s="211"/>
      <c r="F67" s="216"/>
      <c r="G67" s="210"/>
    </row>
    <row r="68" spans="1:7" ht="75" customHeight="1" x14ac:dyDescent="0.15">
      <c r="A68" s="210"/>
      <c r="B68" s="210"/>
      <c r="C68" s="210"/>
      <c r="D68" s="211"/>
      <c r="E68" s="211"/>
      <c r="F68" s="216"/>
      <c r="G68" s="210"/>
    </row>
    <row r="69" spans="1:7" ht="75" customHeight="1" x14ac:dyDescent="0.15">
      <c r="A69" s="210"/>
      <c r="B69" s="210"/>
      <c r="C69" s="210"/>
      <c r="D69" s="211"/>
      <c r="E69" s="211"/>
      <c r="F69" s="216"/>
      <c r="G69" s="210"/>
    </row>
  </sheetData>
  <mergeCells count="3">
    <mergeCell ref="A1:G1"/>
    <mergeCell ref="A2:G2"/>
    <mergeCell ref="H4:H12"/>
  </mergeCells>
  <printOptions horizontalCentered="1"/>
  <pageMargins left="0.45" right="0.45" top="1" bottom="0.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pageSetUpPr fitToPage="1"/>
  </sheetPr>
  <dimension ref="A1:C25"/>
  <sheetViews>
    <sheetView workbookViewId="0">
      <selection activeCell="A2" sqref="A2:C20"/>
    </sheetView>
  </sheetViews>
  <sheetFormatPr baseColWidth="10" defaultColWidth="12.5" defaultRowHeight="29" x14ac:dyDescent="0.35"/>
  <cols>
    <col min="1" max="1" width="13.6640625" style="289" customWidth="1"/>
    <col min="2" max="2" width="16.5" style="289" bestFit="1" customWidth="1"/>
    <col min="3" max="3" width="20" style="289" bestFit="1" customWidth="1"/>
    <col min="4" max="16384" width="12.5" style="289"/>
  </cols>
  <sheetData>
    <row r="1" spans="1:3" x14ac:dyDescent="0.35">
      <c r="A1" s="571" t="s">
        <v>60</v>
      </c>
      <c r="B1" s="571"/>
      <c r="C1" s="571"/>
    </row>
    <row r="2" spans="1:3" x14ac:dyDescent="0.35">
      <c r="A2" s="299"/>
      <c r="B2" s="300"/>
      <c r="C2" s="300"/>
    </row>
    <row r="3" spans="1:3" x14ac:dyDescent="0.35">
      <c r="A3" s="301"/>
      <c r="B3" s="302"/>
      <c r="C3" s="302"/>
    </row>
    <row r="4" spans="1:3" x14ac:dyDescent="0.35">
      <c r="A4" s="301"/>
      <c r="B4" s="302"/>
      <c r="C4" s="302"/>
    </row>
    <row r="5" spans="1:3" x14ac:dyDescent="0.35">
      <c r="A5" s="301"/>
      <c r="B5" s="302"/>
      <c r="C5" s="302"/>
    </row>
    <row r="6" spans="1:3" x14ac:dyDescent="0.35">
      <c r="A6" s="301"/>
      <c r="B6" s="302"/>
      <c r="C6" s="302"/>
    </row>
    <row r="7" spans="1:3" x14ac:dyDescent="0.35">
      <c r="A7" s="301"/>
      <c r="B7" s="302"/>
      <c r="C7" s="302"/>
    </row>
    <row r="8" spans="1:3" x14ac:dyDescent="0.35">
      <c r="A8" s="301"/>
      <c r="B8" s="302"/>
      <c r="C8" s="302"/>
    </row>
    <row r="9" spans="1:3" x14ac:dyDescent="0.35">
      <c r="A9" s="301"/>
      <c r="B9" s="302"/>
      <c r="C9" s="302"/>
    </row>
    <row r="10" spans="1:3" x14ac:dyDescent="0.35">
      <c r="A10" s="301"/>
      <c r="B10" s="302"/>
      <c r="C10" s="302"/>
    </row>
    <row r="11" spans="1:3" x14ac:dyDescent="0.35">
      <c r="A11" s="301"/>
      <c r="B11" s="302"/>
      <c r="C11" s="302"/>
    </row>
    <row r="12" spans="1:3" x14ac:dyDescent="0.35">
      <c r="A12" s="301"/>
      <c r="B12" s="302"/>
      <c r="C12" s="302"/>
    </row>
    <row r="13" spans="1:3" x14ac:dyDescent="0.35">
      <c r="A13" s="301"/>
      <c r="B13" s="302"/>
      <c r="C13" s="302"/>
    </row>
    <row r="14" spans="1:3" x14ac:dyDescent="0.35">
      <c r="A14" s="301"/>
      <c r="B14" s="302"/>
      <c r="C14" s="302"/>
    </row>
    <row r="15" spans="1:3" x14ac:dyDescent="0.35">
      <c r="A15" s="301"/>
      <c r="B15" s="302"/>
      <c r="C15" s="302"/>
    </row>
    <row r="16" spans="1:3" x14ac:dyDescent="0.35">
      <c r="A16" s="301"/>
      <c r="B16" s="302"/>
      <c r="C16" s="302"/>
    </row>
    <row r="17" spans="1:3" x14ac:dyDescent="0.35">
      <c r="A17" s="301"/>
      <c r="B17" s="302"/>
      <c r="C17" s="302"/>
    </row>
    <row r="18" spans="1:3" x14ac:dyDescent="0.35">
      <c r="A18" s="301"/>
      <c r="B18" s="302"/>
      <c r="C18" s="302"/>
    </row>
    <row r="19" spans="1:3" x14ac:dyDescent="0.35">
      <c r="A19" s="301"/>
      <c r="B19" s="302"/>
      <c r="C19" s="302"/>
    </row>
    <row r="20" spans="1:3" x14ac:dyDescent="0.35">
      <c r="A20" s="301"/>
      <c r="B20" s="302"/>
      <c r="C20" s="302"/>
    </row>
    <row r="21" spans="1:3" x14ac:dyDescent="0.35">
      <c r="B21" s="162"/>
    </row>
    <row r="22" spans="1:3" x14ac:dyDescent="0.35">
      <c r="B22" s="162"/>
    </row>
    <row r="23" spans="1:3" x14ac:dyDescent="0.35">
      <c r="B23" s="162"/>
    </row>
    <row r="24" spans="1:3" x14ac:dyDescent="0.35">
      <c r="B24" s="162"/>
    </row>
    <row r="25" spans="1:3" x14ac:dyDescent="0.35">
      <c r="B25" s="162"/>
    </row>
  </sheetData>
  <mergeCells count="1">
    <mergeCell ref="A1:C1"/>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D2AE9-D00E-49E6-AE41-3B2EEB8AE839}">
  <dimension ref="A1:H69"/>
  <sheetViews>
    <sheetView workbookViewId="0">
      <selection activeCell="B5" sqref="B5"/>
    </sheetView>
  </sheetViews>
  <sheetFormatPr baseColWidth="10" defaultColWidth="9" defaultRowHeight="14" x14ac:dyDescent="0.15"/>
  <cols>
    <col min="1" max="1" width="8" style="205" customWidth="1"/>
    <col min="2" max="2" width="50.33203125" style="205" customWidth="1"/>
    <col min="3" max="3" width="14.6640625" style="205" customWidth="1"/>
    <col min="4" max="5" width="0" style="205" hidden="1" customWidth="1"/>
    <col min="6" max="6" width="3" style="217" customWidth="1"/>
    <col min="7" max="7" width="12.6640625" style="205" customWidth="1"/>
    <col min="8" max="8" width="19.1640625" style="205" hidden="1" customWidth="1"/>
    <col min="9" max="16384" width="9" style="205"/>
  </cols>
  <sheetData>
    <row r="1" spans="1:8" ht="21" thickBot="1" x14ac:dyDescent="0.25">
      <c r="A1" s="549" t="s">
        <v>116</v>
      </c>
      <c r="B1" s="550"/>
      <c r="C1" s="550"/>
      <c r="D1" s="550"/>
      <c r="E1" s="550"/>
      <c r="F1" s="550"/>
      <c r="G1" s="551"/>
    </row>
    <row r="2" spans="1:8" ht="18" x14ac:dyDescent="0.2">
      <c r="A2" s="552"/>
      <c r="B2" s="553"/>
      <c r="C2" s="553"/>
      <c r="D2" s="553"/>
      <c r="E2" s="553"/>
      <c r="F2" s="553"/>
      <c r="G2" s="554"/>
    </row>
    <row r="3" spans="1:8" ht="18" x14ac:dyDescent="0.2">
      <c r="A3" s="279"/>
      <c r="B3" s="274"/>
      <c r="C3" s="274" t="s">
        <v>107</v>
      </c>
      <c r="D3" s="274" t="s">
        <v>108</v>
      </c>
      <c r="E3" s="274" t="s">
        <v>109</v>
      </c>
      <c r="F3" s="275"/>
      <c r="G3" s="280"/>
    </row>
    <row r="4" spans="1:8" ht="18" x14ac:dyDescent="0.2">
      <c r="A4" s="281" t="s">
        <v>58</v>
      </c>
      <c r="B4" s="274" t="s">
        <v>48</v>
      </c>
      <c r="C4" s="274" t="s">
        <v>110</v>
      </c>
      <c r="D4" s="274" t="s">
        <v>110</v>
      </c>
      <c r="E4" s="274" t="s">
        <v>110</v>
      </c>
      <c r="F4" s="275"/>
      <c r="G4" s="280"/>
      <c r="H4" s="555" t="s">
        <v>111</v>
      </c>
    </row>
    <row r="5" spans="1:8" ht="75" customHeight="1" x14ac:dyDescent="0.15">
      <c r="A5" s="282">
        <v>1</v>
      </c>
      <c r="B5" s="276"/>
      <c r="C5" s="276"/>
      <c r="D5" s="277"/>
      <c r="E5" s="277"/>
      <c r="F5" s="278"/>
      <c r="G5" s="283"/>
      <c r="H5" s="555"/>
    </row>
    <row r="6" spans="1:8" ht="75" customHeight="1" x14ac:dyDescent="0.15">
      <c r="A6" s="282">
        <v>2</v>
      </c>
      <c r="B6" s="276"/>
      <c r="C6" s="276"/>
      <c r="D6" s="277"/>
      <c r="E6" s="277"/>
      <c r="F6" s="278"/>
      <c r="G6" s="283"/>
      <c r="H6" s="555"/>
    </row>
    <row r="7" spans="1:8" ht="75" customHeight="1" x14ac:dyDescent="0.15">
      <c r="A7" s="282">
        <v>3</v>
      </c>
      <c r="B7" s="276"/>
      <c r="C7" s="276"/>
      <c r="D7" s="277"/>
      <c r="E7" s="277"/>
      <c r="F7" s="278"/>
      <c r="G7" s="283"/>
      <c r="H7" s="555"/>
    </row>
    <row r="8" spans="1:8" ht="75" customHeight="1" x14ac:dyDescent="0.15">
      <c r="A8" s="282">
        <v>4</v>
      </c>
      <c r="B8" s="276"/>
      <c r="C8" s="276"/>
      <c r="D8" s="277"/>
      <c r="E8" s="277"/>
      <c r="F8" s="278"/>
      <c r="G8" s="283"/>
      <c r="H8" s="555"/>
    </row>
    <row r="9" spans="1:8" ht="75" customHeight="1" x14ac:dyDescent="0.15">
      <c r="A9" s="282">
        <v>5</v>
      </c>
      <c r="B9" s="276"/>
      <c r="C9" s="276"/>
      <c r="D9" s="277"/>
      <c r="E9" s="277"/>
      <c r="F9" s="278"/>
      <c r="G9" s="283"/>
      <c r="H9" s="555"/>
    </row>
    <row r="10" spans="1:8" ht="75" customHeight="1" x14ac:dyDescent="0.15">
      <c r="A10" s="282">
        <v>6</v>
      </c>
      <c r="B10" s="276"/>
      <c r="C10" s="276"/>
      <c r="D10" s="277"/>
      <c r="E10" s="277"/>
      <c r="F10" s="278"/>
      <c r="G10" s="283"/>
      <c r="H10" s="555"/>
    </row>
    <row r="11" spans="1:8" ht="75" customHeight="1" x14ac:dyDescent="0.15">
      <c r="A11" s="282">
        <v>7</v>
      </c>
      <c r="B11" s="276"/>
      <c r="C11" s="276"/>
      <c r="D11" s="277"/>
      <c r="E11" s="277"/>
      <c r="F11" s="278"/>
      <c r="G11" s="283"/>
      <c r="H11" s="555"/>
    </row>
    <row r="12" spans="1:8" ht="75" customHeight="1" x14ac:dyDescent="0.15">
      <c r="A12" s="282">
        <v>8</v>
      </c>
      <c r="B12" s="276"/>
      <c r="C12" s="276"/>
      <c r="D12" s="277"/>
      <c r="E12" s="277"/>
      <c r="F12" s="278"/>
      <c r="G12" s="283"/>
      <c r="H12" s="555"/>
    </row>
    <row r="13" spans="1:8" ht="75" customHeight="1" x14ac:dyDescent="0.15">
      <c r="A13" s="282">
        <v>9</v>
      </c>
      <c r="B13" s="276"/>
      <c r="C13" s="276"/>
      <c r="D13" s="277"/>
      <c r="E13" s="277"/>
      <c r="F13" s="278"/>
      <c r="G13" s="283"/>
    </row>
    <row r="14" spans="1:8" ht="75" customHeight="1" x14ac:dyDescent="0.15">
      <c r="A14" s="282">
        <v>10</v>
      </c>
      <c r="B14" s="276"/>
      <c r="C14" s="276"/>
      <c r="D14" s="277"/>
      <c r="E14" s="277"/>
      <c r="F14" s="278"/>
      <c r="G14" s="283"/>
    </row>
    <row r="15" spans="1:8" ht="75" customHeight="1" x14ac:dyDescent="0.15">
      <c r="A15" s="282">
        <v>11</v>
      </c>
      <c r="B15" s="276"/>
      <c r="C15" s="276"/>
      <c r="D15" s="277"/>
      <c r="E15" s="277"/>
      <c r="F15" s="278"/>
      <c r="G15" s="283"/>
    </row>
    <row r="16" spans="1:8" ht="75" customHeight="1" x14ac:dyDescent="0.15">
      <c r="A16" s="282">
        <v>12</v>
      </c>
      <c r="B16" s="276"/>
      <c r="C16" s="276"/>
      <c r="D16" s="277"/>
      <c r="E16" s="277"/>
      <c r="F16" s="278"/>
      <c r="G16" s="283"/>
    </row>
    <row r="17" spans="1:7" ht="75" customHeight="1" x14ac:dyDescent="0.15">
      <c r="A17" s="282">
        <v>13</v>
      </c>
      <c r="B17" s="276"/>
      <c r="C17" s="276"/>
      <c r="D17" s="277"/>
      <c r="E17" s="277"/>
      <c r="F17" s="278"/>
      <c r="G17" s="283"/>
    </row>
    <row r="18" spans="1:7" ht="75" customHeight="1" x14ac:dyDescent="0.15">
      <c r="A18" s="282">
        <v>14</v>
      </c>
      <c r="B18" s="276"/>
      <c r="C18" s="276"/>
      <c r="D18" s="277"/>
      <c r="E18" s="277"/>
      <c r="F18" s="278"/>
      <c r="G18" s="283"/>
    </row>
    <row r="19" spans="1:7" ht="75" customHeight="1" x14ac:dyDescent="0.15">
      <c r="A19" s="282">
        <v>15</v>
      </c>
      <c r="B19" s="276"/>
      <c r="C19" s="276"/>
      <c r="D19" s="277"/>
      <c r="E19" s="277"/>
      <c r="F19" s="278"/>
      <c r="G19" s="283"/>
    </row>
    <row r="20" spans="1:7" ht="75" customHeight="1" x14ac:dyDescent="0.15">
      <c r="A20" s="282">
        <v>16</v>
      </c>
      <c r="B20" s="276"/>
      <c r="C20" s="276"/>
      <c r="D20" s="277"/>
      <c r="E20" s="277"/>
      <c r="F20" s="278"/>
      <c r="G20" s="283"/>
    </row>
    <row r="21" spans="1:7" ht="75" customHeight="1" x14ac:dyDescent="0.15">
      <c r="A21" s="282">
        <v>17</v>
      </c>
      <c r="B21" s="276"/>
      <c r="C21" s="276"/>
      <c r="D21" s="277"/>
      <c r="E21" s="277"/>
      <c r="F21" s="278"/>
      <c r="G21" s="283"/>
    </row>
    <row r="22" spans="1:7" ht="75" customHeight="1" x14ac:dyDescent="0.15">
      <c r="A22" s="282">
        <v>18</v>
      </c>
      <c r="B22" s="276"/>
      <c r="C22" s="276"/>
      <c r="D22" s="277"/>
      <c r="E22" s="277"/>
      <c r="F22" s="278"/>
      <c r="G22" s="283"/>
    </row>
    <row r="23" spans="1:7" ht="75" customHeight="1" x14ac:dyDescent="0.15">
      <c r="A23" s="282">
        <v>19</v>
      </c>
      <c r="B23" s="276"/>
      <c r="C23" s="276"/>
      <c r="D23" s="277"/>
      <c r="E23" s="277"/>
      <c r="F23" s="278"/>
      <c r="G23" s="283"/>
    </row>
    <row r="24" spans="1:7" ht="75" customHeight="1" x14ac:dyDescent="0.15">
      <c r="A24" s="282">
        <v>20</v>
      </c>
      <c r="B24" s="276"/>
      <c r="C24" s="276"/>
      <c r="D24" s="277"/>
      <c r="E24" s="277"/>
      <c r="F24" s="278"/>
      <c r="G24" s="283"/>
    </row>
    <row r="25" spans="1:7" ht="75" customHeight="1" x14ac:dyDescent="0.15">
      <c r="A25" s="282">
        <v>21</v>
      </c>
      <c r="B25" s="276"/>
      <c r="C25" s="276"/>
      <c r="D25" s="277"/>
      <c r="E25" s="277"/>
      <c r="F25" s="278"/>
      <c r="G25" s="283"/>
    </row>
    <row r="26" spans="1:7" ht="75" customHeight="1" x14ac:dyDescent="0.15">
      <c r="A26" s="282">
        <v>22</v>
      </c>
      <c r="B26" s="276"/>
      <c r="C26" s="276"/>
      <c r="D26" s="277"/>
      <c r="E26" s="277"/>
      <c r="F26" s="278"/>
      <c r="G26" s="283"/>
    </row>
    <row r="27" spans="1:7" ht="75" customHeight="1" x14ac:dyDescent="0.15">
      <c r="A27" s="282">
        <v>23</v>
      </c>
      <c r="B27" s="276"/>
      <c r="C27" s="276"/>
      <c r="D27" s="277"/>
      <c r="E27" s="277"/>
      <c r="F27" s="278"/>
      <c r="G27" s="283"/>
    </row>
    <row r="28" spans="1:7" ht="75" customHeight="1" thickBot="1" x14ac:dyDescent="0.2">
      <c r="A28" s="284">
        <v>24</v>
      </c>
      <c r="B28" s="285"/>
      <c r="C28" s="285"/>
      <c r="D28" s="286"/>
      <c r="E28" s="286"/>
      <c r="F28" s="287"/>
      <c r="G28" s="288"/>
    </row>
    <row r="29" spans="1:7" ht="75" customHeight="1" x14ac:dyDescent="0.15">
      <c r="A29" s="212"/>
      <c r="B29" s="212"/>
      <c r="C29" s="212"/>
      <c r="D29" s="213"/>
      <c r="E29" s="213"/>
      <c r="F29" s="273"/>
      <c r="G29" s="212"/>
    </row>
    <row r="30" spans="1:7" ht="75" customHeight="1" x14ac:dyDescent="0.15">
      <c r="A30" s="210"/>
      <c r="B30" s="210"/>
      <c r="C30" s="210"/>
      <c r="D30" s="211"/>
      <c r="E30" s="211"/>
      <c r="F30" s="216"/>
      <c r="G30" s="210"/>
    </row>
    <row r="31" spans="1:7" ht="75" customHeight="1" x14ac:dyDescent="0.15">
      <c r="A31" s="210"/>
      <c r="B31" s="210"/>
      <c r="C31" s="210"/>
      <c r="D31" s="211"/>
      <c r="E31" s="211"/>
      <c r="F31" s="216"/>
      <c r="G31" s="210"/>
    </row>
    <row r="32" spans="1:7" ht="75" customHeight="1" x14ac:dyDescent="0.15">
      <c r="A32" s="210"/>
      <c r="B32" s="210"/>
      <c r="C32" s="210"/>
      <c r="D32" s="211"/>
      <c r="E32" s="211"/>
      <c r="F32" s="216"/>
      <c r="G32" s="210"/>
    </row>
    <row r="33" spans="1:7" ht="75" customHeight="1" x14ac:dyDescent="0.15">
      <c r="A33" s="210"/>
      <c r="B33" s="210"/>
      <c r="C33" s="210"/>
      <c r="D33" s="211"/>
      <c r="E33" s="211"/>
      <c r="F33" s="216"/>
      <c r="G33" s="210"/>
    </row>
    <row r="34" spans="1:7" ht="75" customHeight="1" x14ac:dyDescent="0.15">
      <c r="A34" s="210"/>
      <c r="B34" s="210"/>
      <c r="C34" s="210"/>
      <c r="D34" s="211"/>
      <c r="E34" s="211"/>
      <c r="F34" s="216"/>
      <c r="G34" s="210"/>
    </row>
    <row r="35" spans="1:7" ht="75" customHeight="1" x14ac:dyDescent="0.15">
      <c r="A35" s="210"/>
      <c r="B35" s="210"/>
      <c r="C35" s="210"/>
      <c r="D35" s="211"/>
      <c r="E35" s="211"/>
      <c r="F35" s="216"/>
      <c r="G35" s="210"/>
    </row>
    <row r="36" spans="1:7" ht="75" customHeight="1" x14ac:dyDescent="0.15">
      <c r="A36" s="210"/>
      <c r="B36" s="210"/>
      <c r="C36" s="210"/>
      <c r="D36" s="211"/>
      <c r="E36" s="211"/>
      <c r="F36" s="216"/>
      <c r="G36" s="210"/>
    </row>
    <row r="37" spans="1:7" ht="75" customHeight="1" x14ac:dyDescent="0.15">
      <c r="A37" s="210"/>
      <c r="B37" s="210"/>
      <c r="C37" s="210"/>
      <c r="D37" s="211"/>
      <c r="E37" s="211"/>
      <c r="F37" s="216"/>
      <c r="G37" s="210"/>
    </row>
    <row r="38" spans="1:7" ht="75" customHeight="1" x14ac:dyDescent="0.15">
      <c r="A38" s="210"/>
      <c r="B38" s="210"/>
      <c r="C38" s="210"/>
      <c r="D38" s="211"/>
      <c r="E38" s="211"/>
      <c r="F38" s="216"/>
      <c r="G38" s="210"/>
    </row>
    <row r="39" spans="1:7" ht="75" customHeight="1" x14ac:dyDescent="0.15">
      <c r="A39" s="210"/>
      <c r="B39" s="210"/>
      <c r="C39" s="210"/>
      <c r="D39" s="211"/>
      <c r="E39" s="211"/>
      <c r="F39" s="216"/>
      <c r="G39" s="210"/>
    </row>
    <row r="40" spans="1:7" ht="75" customHeight="1" x14ac:dyDescent="0.15">
      <c r="A40" s="210"/>
      <c r="B40" s="210"/>
      <c r="C40" s="210"/>
      <c r="D40" s="211"/>
      <c r="E40" s="211"/>
      <c r="F40" s="216"/>
      <c r="G40" s="210"/>
    </row>
    <row r="41" spans="1:7" ht="75" customHeight="1" x14ac:dyDescent="0.15">
      <c r="A41" s="210"/>
      <c r="B41" s="210"/>
      <c r="C41" s="210"/>
      <c r="D41" s="211"/>
      <c r="E41" s="211"/>
      <c r="F41" s="216"/>
      <c r="G41" s="210"/>
    </row>
    <row r="42" spans="1:7" ht="75" customHeight="1" x14ac:dyDescent="0.15">
      <c r="A42" s="210"/>
      <c r="B42" s="210"/>
      <c r="C42" s="210"/>
      <c r="D42" s="211"/>
      <c r="E42" s="211"/>
      <c r="F42" s="216"/>
      <c r="G42" s="210"/>
    </row>
    <row r="43" spans="1:7" ht="75" customHeight="1" x14ac:dyDescent="0.15">
      <c r="A43" s="210"/>
      <c r="B43" s="210"/>
      <c r="C43" s="210"/>
      <c r="D43" s="211"/>
      <c r="E43" s="211"/>
      <c r="F43" s="216"/>
      <c r="G43" s="210"/>
    </row>
    <row r="44" spans="1:7" ht="75" customHeight="1" x14ac:dyDescent="0.15">
      <c r="A44" s="210"/>
      <c r="B44" s="210"/>
      <c r="C44" s="210"/>
      <c r="D44" s="211"/>
      <c r="E44" s="211"/>
      <c r="F44" s="216"/>
      <c r="G44" s="210"/>
    </row>
    <row r="45" spans="1:7" ht="75" customHeight="1" x14ac:dyDescent="0.15">
      <c r="A45" s="210"/>
      <c r="B45" s="210"/>
      <c r="C45" s="210"/>
      <c r="D45" s="211"/>
      <c r="E45" s="211"/>
      <c r="F45" s="216"/>
      <c r="G45" s="210"/>
    </row>
    <row r="46" spans="1:7" ht="75" customHeight="1" x14ac:dyDescent="0.15">
      <c r="A46" s="210"/>
      <c r="B46" s="210"/>
      <c r="C46" s="210"/>
      <c r="D46" s="211"/>
      <c r="E46" s="211"/>
      <c r="F46" s="216"/>
      <c r="G46" s="210"/>
    </row>
    <row r="47" spans="1:7" ht="75" customHeight="1" x14ac:dyDescent="0.15">
      <c r="A47" s="210"/>
      <c r="B47" s="210"/>
      <c r="C47" s="210"/>
      <c r="D47" s="211"/>
      <c r="E47" s="211"/>
      <c r="F47" s="216"/>
      <c r="G47" s="210"/>
    </row>
    <row r="48" spans="1:7" ht="75" customHeight="1" x14ac:dyDescent="0.15">
      <c r="A48" s="210"/>
      <c r="B48" s="210"/>
      <c r="C48" s="210"/>
      <c r="D48" s="211"/>
      <c r="E48" s="211"/>
      <c r="F48" s="216"/>
      <c r="G48" s="210"/>
    </row>
    <row r="49" spans="1:7" ht="75" customHeight="1" x14ac:dyDescent="0.15">
      <c r="A49" s="210"/>
      <c r="B49" s="210"/>
      <c r="C49" s="210"/>
      <c r="D49" s="211"/>
      <c r="E49" s="211"/>
      <c r="F49" s="216"/>
      <c r="G49" s="210"/>
    </row>
    <row r="50" spans="1:7" ht="75" customHeight="1" x14ac:dyDescent="0.15">
      <c r="A50" s="210"/>
      <c r="B50" s="210"/>
      <c r="C50" s="210"/>
      <c r="D50" s="211"/>
      <c r="E50" s="211"/>
      <c r="F50" s="216"/>
      <c r="G50" s="210"/>
    </row>
    <row r="51" spans="1:7" ht="75" customHeight="1" x14ac:dyDescent="0.15">
      <c r="A51" s="210"/>
      <c r="B51" s="210"/>
      <c r="C51" s="210"/>
      <c r="D51" s="211"/>
      <c r="E51" s="211"/>
      <c r="F51" s="216"/>
      <c r="G51" s="210"/>
    </row>
    <row r="52" spans="1:7" ht="75" customHeight="1" x14ac:dyDescent="0.15">
      <c r="A52" s="210"/>
      <c r="B52" s="210"/>
      <c r="C52" s="210"/>
      <c r="D52" s="211"/>
      <c r="E52" s="211"/>
      <c r="F52" s="216"/>
      <c r="G52" s="210"/>
    </row>
    <row r="53" spans="1:7" ht="75" customHeight="1" x14ac:dyDescent="0.15">
      <c r="A53" s="210"/>
      <c r="B53" s="210"/>
      <c r="C53" s="210"/>
      <c r="D53" s="211"/>
      <c r="E53" s="211"/>
      <c r="F53" s="216"/>
      <c r="G53" s="210"/>
    </row>
    <row r="54" spans="1:7" ht="75" customHeight="1" x14ac:dyDescent="0.15">
      <c r="A54" s="210"/>
      <c r="B54" s="210"/>
      <c r="C54" s="210"/>
      <c r="D54" s="211"/>
      <c r="E54" s="211"/>
      <c r="F54" s="216"/>
      <c r="G54" s="210"/>
    </row>
    <row r="55" spans="1:7" ht="75" customHeight="1" x14ac:dyDescent="0.15">
      <c r="A55" s="210"/>
      <c r="B55" s="210"/>
      <c r="C55" s="210"/>
      <c r="D55" s="211"/>
      <c r="E55" s="211"/>
      <c r="F55" s="216"/>
      <c r="G55" s="210"/>
    </row>
    <row r="56" spans="1:7" ht="75" customHeight="1" x14ac:dyDescent="0.15">
      <c r="A56" s="210"/>
      <c r="B56" s="210"/>
      <c r="C56" s="210"/>
      <c r="D56" s="211"/>
      <c r="E56" s="211"/>
      <c r="F56" s="216"/>
      <c r="G56" s="210"/>
    </row>
    <row r="57" spans="1:7" ht="75" customHeight="1" x14ac:dyDescent="0.15">
      <c r="A57" s="210"/>
      <c r="B57" s="210"/>
      <c r="C57" s="210"/>
      <c r="D57" s="211"/>
      <c r="E57" s="211"/>
      <c r="F57" s="216"/>
      <c r="G57" s="210"/>
    </row>
    <row r="58" spans="1:7" ht="75" customHeight="1" x14ac:dyDescent="0.15">
      <c r="A58" s="210"/>
      <c r="B58" s="210"/>
      <c r="C58" s="210"/>
      <c r="D58" s="211"/>
      <c r="E58" s="211"/>
      <c r="F58" s="216"/>
      <c r="G58" s="210"/>
    </row>
    <row r="59" spans="1:7" ht="75" customHeight="1" x14ac:dyDescent="0.15">
      <c r="A59" s="210"/>
      <c r="B59" s="210"/>
      <c r="C59" s="210"/>
      <c r="D59" s="211"/>
      <c r="E59" s="211"/>
      <c r="F59" s="216"/>
      <c r="G59" s="210"/>
    </row>
    <row r="60" spans="1:7" ht="75" customHeight="1" x14ac:dyDescent="0.15">
      <c r="A60" s="210"/>
      <c r="B60" s="210"/>
      <c r="C60" s="210"/>
      <c r="D60" s="211"/>
      <c r="E60" s="211"/>
      <c r="F60" s="216"/>
      <c r="G60" s="210"/>
    </row>
    <row r="61" spans="1:7" ht="75" customHeight="1" x14ac:dyDescent="0.15">
      <c r="A61" s="210"/>
      <c r="B61" s="210"/>
      <c r="C61" s="210"/>
      <c r="D61" s="211"/>
      <c r="E61" s="211"/>
      <c r="F61" s="216"/>
      <c r="G61" s="210"/>
    </row>
    <row r="62" spans="1:7" ht="75" customHeight="1" x14ac:dyDescent="0.15">
      <c r="A62" s="210"/>
      <c r="B62" s="210"/>
      <c r="C62" s="210"/>
      <c r="D62" s="211"/>
      <c r="E62" s="211"/>
      <c r="F62" s="216"/>
      <c r="G62" s="210"/>
    </row>
    <row r="63" spans="1:7" ht="75" customHeight="1" x14ac:dyDescent="0.15">
      <c r="A63" s="210"/>
      <c r="B63" s="210"/>
      <c r="C63" s="210"/>
      <c r="D63" s="211"/>
      <c r="E63" s="211"/>
      <c r="F63" s="216"/>
      <c r="G63" s="210"/>
    </row>
    <row r="64" spans="1:7" ht="75" customHeight="1" x14ac:dyDescent="0.15">
      <c r="A64" s="210"/>
      <c r="B64" s="210"/>
      <c r="C64" s="210"/>
      <c r="D64" s="211"/>
      <c r="E64" s="211"/>
      <c r="F64" s="216"/>
      <c r="G64" s="210"/>
    </row>
    <row r="65" spans="1:7" ht="75" customHeight="1" x14ac:dyDescent="0.15">
      <c r="A65" s="210"/>
      <c r="B65" s="210"/>
      <c r="C65" s="210"/>
      <c r="D65" s="211"/>
      <c r="E65" s="211"/>
      <c r="F65" s="216"/>
      <c r="G65" s="210"/>
    </row>
    <row r="66" spans="1:7" ht="75" customHeight="1" x14ac:dyDescent="0.15">
      <c r="A66" s="210"/>
      <c r="B66" s="210"/>
      <c r="C66" s="210"/>
      <c r="D66" s="211"/>
      <c r="E66" s="211"/>
      <c r="F66" s="216"/>
      <c r="G66" s="210"/>
    </row>
    <row r="67" spans="1:7" ht="75" customHeight="1" x14ac:dyDescent="0.15">
      <c r="A67" s="210"/>
      <c r="B67" s="210"/>
      <c r="C67" s="210"/>
      <c r="D67" s="211"/>
      <c r="E67" s="211"/>
      <c r="F67" s="216"/>
      <c r="G67" s="210"/>
    </row>
    <row r="68" spans="1:7" ht="75" customHeight="1" x14ac:dyDescent="0.15">
      <c r="A68" s="210"/>
      <c r="B68" s="210"/>
      <c r="C68" s="210"/>
      <c r="D68" s="211"/>
      <c r="E68" s="211"/>
      <c r="F68" s="216"/>
      <c r="G68" s="210"/>
    </row>
    <row r="69" spans="1:7" ht="75" customHeight="1" x14ac:dyDescent="0.15">
      <c r="A69" s="210"/>
      <c r="B69" s="210"/>
      <c r="C69" s="210"/>
      <c r="D69" s="211"/>
      <c r="E69" s="211"/>
      <c r="F69" s="216"/>
      <c r="G69" s="210"/>
    </row>
  </sheetData>
  <mergeCells count="3">
    <mergeCell ref="A1:G1"/>
    <mergeCell ref="A2:G2"/>
    <mergeCell ref="H4:H12"/>
  </mergeCells>
  <printOptions horizontalCentered="1"/>
  <pageMargins left="0.45" right="0.45" top="1"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58</vt:i4>
      </vt:variant>
      <vt:variant>
        <vt:lpstr>Named Ranges</vt:lpstr>
      </vt:variant>
      <vt:variant>
        <vt:i4>4</vt:i4>
      </vt:variant>
    </vt:vector>
  </HeadingPairs>
  <TitlesOfParts>
    <vt:vector size="62" baseType="lpstr">
      <vt:lpstr>Budget</vt:lpstr>
      <vt:lpstr>Full Rider Detail (from Jotform</vt:lpstr>
      <vt:lpstr>Rider List</vt:lpstr>
      <vt:lpstr>100MIle Riders</vt:lpstr>
      <vt:lpstr>100  MIle Detail</vt:lpstr>
      <vt:lpstr>100 MIle awards</vt:lpstr>
      <vt:lpstr>AERC 100 Ride Results </vt:lpstr>
      <vt:lpstr>BC_100</vt:lpstr>
      <vt:lpstr>75 MIle Riders</vt:lpstr>
      <vt:lpstr>75 MIle Detail</vt:lpstr>
      <vt:lpstr>75 MIle awards</vt:lpstr>
      <vt:lpstr>AERC 75 Ride Results</vt:lpstr>
      <vt:lpstr>BC_75</vt:lpstr>
      <vt:lpstr>50 MIle Riders</vt:lpstr>
      <vt:lpstr>50 Mile Detail</vt:lpstr>
      <vt:lpstr>50 Mile Awards</vt:lpstr>
      <vt:lpstr>AERC 50 Ride Results</vt:lpstr>
      <vt:lpstr>BC_50</vt:lpstr>
      <vt:lpstr>30 Mile Riders</vt:lpstr>
      <vt:lpstr>30 Mile Detail</vt:lpstr>
      <vt:lpstr>30 Mle Awards</vt:lpstr>
      <vt:lpstr>AERC 30 Ride Results </vt:lpstr>
      <vt:lpstr>BC_30</vt:lpstr>
      <vt:lpstr>Intro Riders</vt:lpstr>
      <vt:lpstr>Intro Detail</vt:lpstr>
      <vt:lpstr>75 Start</vt:lpstr>
      <vt:lpstr>Loop 1 # check 75</vt:lpstr>
      <vt:lpstr>In Timer Loop 1 75</vt:lpstr>
      <vt:lpstr>PR 75 Mile Orange </vt:lpstr>
      <vt:lpstr>75 Mile Pink Out</vt:lpstr>
      <vt:lpstr>Ophir Pink # Ck</vt:lpstr>
      <vt:lpstr>75 Mile Loop 2 In</vt:lpstr>
      <vt:lpstr>75 Mile PR Loop 2</vt:lpstr>
      <vt:lpstr>75 Mile Loop 3 Out</vt:lpstr>
      <vt:lpstr>75 Mile Loop 3 In</vt:lpstr>
      <vt:lpstr>75 Mile PR Loop 3</vt:lpstr>
      <vt:lpstr>75 Mile Loop 4 Out</vt:lpstr>
      <vt:lpstr>Loop 4 # Ck </vt:lpstr>
      <vt:lpstr>75  Finish</vt:lpstr>
      <vt:lpstr>50 MIle Start</vt:lpstr>
      <vt:lpstr>50 # Ck loop 1</vt:lpstr>
      <vt:lpstr>50 Mile loop 1  In</vt:lpstr>
      <vt:lpstr>50 Mile PR Blue</vt:lpstr>
      <vt:lpstr>50 Mile loop 2 OUT</vt:lpstr>
      <vt:lpstr>50 Loop 3  #ck</vt:lpstr>
      <vt:lpstr>50 MIle Loop 2 IN</vt:lpstr>
      <vt:lpstr>50 Mile PR Looop 2 </vt:lpstr>
      <vt:lpstr>50 Mile Loop 3 OUT</vt:lpstr>
      <vt:lpstr>50  Finish</vt:lpstr>
      <vt:lpstr>30 mile Start</vt:lpstr>
      <vt:lpstr>Ophir 30 loop 1 #ck </vt:lpstr>
      <vt:lpstr>Jumbo 30 Pink #ck</vt:lpstr>
      <vt:lpstr>30 Mile Loop 1 In</vt:lpstr>
      <vt:lpstr>30 Mile Pink PR</vt:lpstr>
      <vt:lpstr>30 Mile Looop 2 Out</vt:lpstr>
      <vt:lpstr>30 Finish</vt:lpstr>
      <vt:lpstr>Intro Start</vt:lpstr>
      <vt:lpstr>Intro Finish</vt:lpstr>
      <vt:lpstr>'30 Finish'!Print_Titles</vt:lpstr>
      <vt:lpstr>'50  Finish'!Print_Titles</vt:lpstr>
      <vt:lpstr>'75  Finish'!Print_Titles</vt:lpstr>
      <vt:lpstr>'Intro Finish'!Print_Titles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Tami Rougeau</dc:creator>
  <cp:lastModifiedBy>Troy Smith</cp:lastModifiedBy>
  <cp:lastPrinted>2024-06-17T19:43:33Z</cp:lastPrinted>
  <dcterms:created xsi:type="dcterms:W3CDTF">2024-05-23T00:17:12Z</dcterms:created>
  <dcterms:modified xsi:type="dcterms:W3CDTF">2024-10-21T16:27:48Z</dcterms:modified>
</cp:coreProperties>
</file>